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08" yWindow="-108" windowWidth="20736" windowHeight="11760"/>
  </bookViews>
  <sheets>
    <sheet name="BOQ" sheetId="5" r:id="rId1"/>
  </sheets>
  <definedNames>
    <definedName name="_xlnm.Print_Area" localSheetId="0">BOQ!$A$1:$F$248</definedName>
    <definedName name="_xlnm.Print_Titles" localSheetId="0">BOQ!$1:$5</definedName>
  </definedNames>
  <calcPr calcId="125725"/>
</workbook>
</file>

<file path=xl/calcChain.xml><?xml version="1.0" encoding="utf-8"?>
<calcChain xmlns="http://schemas.openxmlformats.org/spreadsheetml/2006/main">
  <c r="F237" i="5"/>
  <c r="F219"/>
  <c r="F225"/>
  <c r="F224"/>
  <c r="F218"/>
  <c r="F221"/>
  <c r="F217"/>
  <c r="F216"/>
  <c r="F230" l="1"/>
  <c r="F229"/>
  <c r="F228"/>
  <c r="F202"/>
  <c r="F211"/>
  <c r="F212"/>
  <c r="F203"/>
  <c r="F204"/>
  <c r="F205"/>
  <c r="F206"/>
  <c r="F207"/>
  <c r="F208"/>
  <c r="F8" l="1"/>
  <c r="F71" l="1"/>
  <c r="F74" l="1"/>
  <c r="F26"/>
  <c r="F25"/>
  <c r="F31"/>
  <c r="F30"/>
  <c r="F197" l="1"/>
  <c r="F192"/>
  <c r="C189"/>
  <c r="C187"/>
  <c r="C185"/>
  <c r="F171"/>
  <c r="F160"/>
  <c r="F149"/>
  <c r="F133"/>
  <c r="C120"/>
  <c r="F118"/>
  <c r="F117"/>
  <c r="F116"/>
  <c r="F115"/>
  <c r="F114"/>
  <c r="F113"/>
  <c r="F189" l="1"/>
  <c r="F185"/>
  <c r="F187"/>
  <c r="F120"/>
  <c r="F14"/>
  <c r="F239" s="1"/>
  <c r="F87"/>
  <c r="F86"/>
  <c r="F85"/>
  <c r="F70"/>
  <c r="F69"/>
  <c r="F68"/>
  <c r="F84"/>
  <c r="F79" l="1"/>
  <c r="F77"/>
  <c r="F21"/>
  <c r="F83"/>
  <c r="F82"/>
  <c r="F40"/>
  <c r="F44"/>
  <c r="F45"/>
  <c r="F50"/>
  <c r="F54"/>
  <c r="F59"/>
  <c r="F60"/>
  <c r="F64"/>
  <c r="F65"/>
  <c r="F39"/>
  <c r="F240" l="1"/>
  <c r="F241" s="1"/>
</calcChain>
</file>

<file path=xl/sharedStrings.xml><?xml version="1.0" encoding="utf-8"?>
<sst xmlns="http://schemas.openxmlformats.org/spreadsheetml/2006/main" count="327" uniqueCount="241">
  <si>
    <t>Qty</t>
  </si>
  <si>
    <t>No.</t>
  </si>
  <si>
    <t>Total with GST</t>
  </si>
  <si>
    <t>GST</t>
  </si>
  <si>
    <t>IIT has right select any colour of Plate based on Furniture &amp; Interiror Colour.</t>
  </si>
  <si>
    <t>Contractor shall use only one make &amp; one brand Switch Socket for all application.TWO brand/make will not acceptable.</t>
  </si>
  <si>
    <t>M</t>
  </si>
  <si>
    <t>35 x 15 mm Pre Galanised C Chanel</t>
  </si>
  <si>
    <t>Nos.</t>
  </si>
  <si>
    <t>75 x 8 mm Pin Type</t>
  </si>
  <si>
    <t>75 x 10 mm Pin Type</t>
  </si>
  <si>
    <t>Supply &amp; Fabrication of any kind of MS Steel incuding Angle,chanel,flat, plate, rod….with Two Coats of Synthetic Enamel Paint + Red Oxide for Light Fitting,Cable Tray &amp; Supporting.</t>
  </si>
  <si>
    <t>300 (w) x 50 (H)x 2 mm (thick)</t>
  </si>
  <si>
    <t>Cable Tray &amp; Fabrication</t>
  </si>
  <si>
    <t>S/I/T/C of following size of HDGI Earth Strip on wall along with drilling/welding/painting with required Hardware.</t>
  </si>
  <si>
    <t>Earthing</t>
  </si>
  <si>
    <t>40mm PVC Flexible Pipe</t>
  </si>
  <si>
    <t>32mm PVC Flexible Pipe</t>
  </si>
  <si>
    <t>25mm PVC Flexible Pipe</t>
  </si>
  <si>
    <t xml:space="preserve">S &amp; I of PVC Casing Capping with all necessary hardware &amp; accessories like Tee,Bend,Junction Box. </t>
  </si>
  <si>
    <t>Nos</t>
  </si>
  <si>
    <t>Cables</t>
  </si>
  <si>
    <t>Full Set as above</t>
  </si>
  <si>
    <t>Outgoing</t>
  </si>
  <si>
    <t>Incomer</t>
  </si>
  <si>
    <t>Distribution Boards</t>
  </si>
  <si>
    <t>Amount</t>
  </si>
  <si>
    <t>Rate</t>
  </si>
  <si>
    <t>Unit</t>
  </si>
  <si>
    <t>Cable Termination</t>
  </si>
  <si>
    <t>8mm Threaded Rods with Fastners, hardware &amp; Nut Bolts</t>
  </si>
  <si>
    <t>25 mm PVC Conduit</t>
  </si>
  <si>
    <t>32 mm PVC Conduit</t>
  </si>
  <si>
    <t>40 mm PVC Conduit</t>
  </si>
  <si>
    <r>
      <t>63A,FP,100mA,</t>
    </r>
    <r>
      <rPr>
        <sz val="10"/>
        <color rgb="FFFF0000"/>
        <rFont val="Calibri"/>
        <family val="2"/>
        <scheme val="minor"/>
      </rPr>
      <t>RCBO</t>
    </r>
    <r>
      <rPr>
        <sz val="10"/>
        <rFont val="Calibri"/>
        <family val="2"/>
        <scheme val="minor"/>
      </rPr>
      <t xml:space="preserve"> - 1No.</t>
    </r>
  </si>
  <si>
    <t>Removal Work</t>
  </si>
  <si>
    <t>Job</t>
  </si>
  <si>
    <t>8 SWG GI Wire</t>
  </si>
  <si>
    <t>PVC FR Casing Capping with 2W x 2.5 mm2 (P &amp; N) + 1 x 1.5mm2 ( E ) (Single Phase Wiring)</t>
  </si>
  <si>
    <t>Contractor cannot carry two phase wiring in same conduit. Single Phase Wiring &amp; Three Phase wiring with Earthing is allowed in respective conduit.</t>
  </si>
  <si>
    <t>PVC MMS FR Conduit with 2W x 2.5 mm2 (P &amp; N) + 1 x 1.5mm2 ( E ) (Single Phase Wiring)</t>
  </si>
  <si>
    <t>S/I/T/C of PVC Casing Capping wiring on Surface i.e. on Slab/Wall for Corridor Lighting with following size of FR PVC Casing  &amp; required assessories i.e. Saddle,Spacer,Coupler, Tee,Bend,Junction Boxes etc. with FRLS wire of  Grade of 1100V following Runs &amp; Size</t>
  </si>
  <si>
    <t>Lighting Wiring</t>
  </si>
  <si>
    <t>S/I/T/C of FR PVC Conduit wiring on Surface i.e. on Slab/Wall for Corridor Lighting with following size of  PVC Conduit &amp; required assessories i.e. Saddle,Spacer,Tee,Bend,Junction Boxes etc. with FRLS wire 1100 Grade of  of following Runs &amp; Size. The Scope shall also include the Termination/ Connection of Wire at Fitting &amp; Panel End.</t>
  </si>
  <si>
    <t>PVC MMS FR Conduit with 4W x 2.5 mm2 (P &amp; N) + 2 x 1.5mm2 ( E ) (3 Phase Wiring for ERCO Trunking)</t>
  </si>
  <si>
    <t>PVC FR Casing Capping with 4W x 2.5 mm2 (P &amp; N) + 2 x 1.5mm2 ( E ) (Three Phase Wiring for ERCO Trunking)</t>
  </si>
  <si>
    <t>Power Wiring</t>
  </si>
  <si>
    <t>S/I/T/C of PVC Casing Capping wiring on Surface i.e. on Slab/Wall/Cable Tray for Corridor Lighting with following size of FR PVC Casing  &amp; required assessories i.e. Saddle,Spacer,Coupler, Tee,Bend,Junction Boxes etc. with FRLS wire of  Grade of 1100V following Runs &amp; Size</t>
  </si>
  <si>
    <t>S/I/T/C of FR PVC Conduit wiring on Surface i.e. on Slab/Wall/Cable Tray for Corridor Lighting with following size of  PVC Conduit &amp; required assessories i.e. Saddle,Spacer,Tee,Bend,Junction Boxes etc. with FRLS wire 1100 Grade of  of following Runs &amp; Size. The Scope shall also include the Termination/ Connection of Wire at Fitting &amp; Panel End.</t>
  </si>
  <si>
    <t>Total</t>
  </si>
  <si>
    <t>Emergency Lighting Wiring</t>
  </si>
  <si>
    <t>PVC MMS FR Conduit with 2W x 1.5 mm2 (P &amp; N) + 1 x 1.5mm2 ( E ) (Single Phase Wiring)</t>
  </si>
  <si>
    <t>PVC FR Casing Capping with 2W x 1.5 mm2 (P &amp; N) + 1 x 1.5mm2 ( E ) (Single Phase Wiring)</t>
  </si>
  <si>
    <t>Area</t>
  </si>
  <si>
    <t>Conduit Wiring</t>
  </si>
  <si>
    <t>Casing Capping Wiring</t>
  </si>
  <si>
    <t>25 x 6 mm (Panel Incomer)</t>
  </si>
  <si>
    <t xml:space="preserve">S/I/T/C of Earthing Pit made from 100mm Dia x 3000 mm Long Cast Iron Pipe &amp; filled with 50 KG of Charcoal &amp; Salt each. Earthing clamp made from 50 x 6 mm HDGI Strip to connect. Chamber made of FRP suitable for 450 x 450 mm with Heavy Duty FRP Chamber Cover of 5000 Kg shall be provided. </t>
  </si>
  <si>
    <t>S/I/T/C of wall mounted 12 SWG Powder Coated MS Fabricated Box with Earthing Busbar made from 32 x 6 mm GI Strip mounted on   Insulators. The box shall be fixed on wall with Anchor Fastners. The Busbar shall have 6 Nos of Nutbolts.</t>
  </si>
  <si>
    <t>add</t>
  </si>
  <si>
    <t>10A/16A/20A,10KA,SP MCB - 12Nos.</t>
  </si>
  <si>
    <t>Power DB # GF,FF,SF,TF,LGF</t>
  </si>
  <si>
    <t>Bidder will provide TDS duly signed by Manufacturer of Light Fittings along with Technical offer, without TDS the offer will be considered as invalid &amp; Bidder will be rejected.</t>
  </si>
  <si>
    <t>Colour of Conduit will be decided by Architect / PMC / Client as per site condition &amp; finishes</t>
  </si>
  <si>
    <t>Thermography Services</t>
  </si>
  <si>
    <t>Carrying Thermography of Installation from Testing Agency (Third Party Only) &amp; providing the Detailed Report of the testing agency in triplicate.</t>
  </si>
  <si>
    <t>If Contractor donot provide the Report the retention amount will not be released</t>
  </si>
  <si>
    <t>As per IIT Norms Defect Liablity Period shall be 3 Years from date of completion for heathy &amp; satisfactory services of Installation. The Contractor shall carry following verification &amp; rectify the defects found in the report free cost.</t>
  </si>
  <si>
    <t>S/I/T/C of FR PVC Conduit wiring on Concealed/Surface i.e. on Slab/Wall for Corridor Lighting with following size of  PVC Conduit &amp; required assessories i.e. Saddle,Spacer,Tee,Bend,Junction Boxes etc. with FRLS wire 1100 V Grade of  of following Runs &amp; Size. The Scope shall also include the Termination/ Connection of Wire at Fitting &amp; Panel End with lugs.</t>
  </si>
  <si>
    <t>Item No.</t>
  </si>
  <si>
    <t>Item Description</t>
  </si>
  <si>
    <t>PVC MMS FR Conduit with 4W x 2.5 mm2 (P &amp; N) + 2 x 1.5mm2 ( E ) (3 Phase Wiring for ERCO Trunking LGF &amp; GF Lobby )</t>
  </si>
  <si>
    <t>S/I/T/C of Following Switch Socket Items suitable on Surface/Cocealed application with Metal (GI) / PVC Box with Modular Plate &amp; Switch/Socket/Telephone Socket/Data Socket. The Rate will include  Chasing of Wall (if required) &amp; making it good after Box Fixing with Proper Treatment of chased wall.</t>
  </si>
  <si>
    <t>25 x 3 mm (For LDB, PDB)</t>
  </si>
  <si>
    <t>4 mm2 Copper Wire</t>
  </si>
  <si>
    <t>2.5 mm2 Copper Wire</t>
  </si>
  <si>
    <t>1.5 mm2 Copper Wire</t>
  </si>
  <si>
    <t>Surface/Concealed Wiring</t>
  </si>
  <si>
    <t>Modular Box + Plate + 16A,SP,Swich - 2 Nos. + 2M 6/16A, 5 Pin Socket. 1 Switch for Lighting &amp;  1 Switch + Socket for Socket Application (WS4)</t>
  </si>
  <si>
    <t>Modular Box + Plate + 16A,SP,Swich - 1 Nos. + 2M 6/16A, 5 Pin Socket 2 Nos. (on item 1 - Lighting Switch Board)</t>
  </si>
  <si>
    <t>Automatic Floor Lighting Panel</t>
  </si>
  <si>
    <t>S/I/T/C of Ready Made/Factory Fabricated, Sheet Steel,Powder Coated,Dust and Vermin proof and Double hinged door,IP-43, MCB type Lighting/Power Distribution Board (LDB/PDB) suitable for Surface Mounting on Wall/Beam,with all internals materials such as DIN rails,Neutral Link,interconnected wiring complete with Earthing Link with following switchgear.The Contractor shall includes all necessary hardware such as wooden screws/Anchor Fastner to install the DBs/Angle Iron Frame Work</t>
  </si>
  <si>
    <t>Corridor,Staircase,Lobby &amp; Display Area Lighting</t>
  </si>
  <si>
    <t>Protection class I, IP65,Ø = 85mm,  H = 85mm</t>
  </si>
  <si>
    <t xml:space="preserve">Manufactuer - Regent Lighting    Model - Imperia </t>
  </si>
  <si>
    <t>Length  1200 MM   32W  (for Staircase)</t>
  </si>
  <si>
    <t>Optical lens primary individual collimater narrow 14 deg and secondary common wide  beam micro lens 47deg wide beam</t>
  </si>
  <si>
    <t>front Cover 8 mm clear Glass cover sealed</t>
  </si>
  <si>
    <t>Type - D1</t>
  </si>
  <si>
    <t>Type - D2</t>
  </si>
  <si>
    <t>Make Delta  Lights</t>
  </si>
  <si>
    <t>front Cover 3 mm clear Glass cover in die cast aluminum ring</t>
  </si>
  <si>
    <t>integral LED Driver 230/240V AC 50 hz , non dimmable 8W, Class I, ENEC,BIS and CE certification; flicker free and suitable for video recording compliances,</t>
  </si>
  <si>
    <t xml:space="preserve">Weight and dimensions - 0.6 kgs and height 125 mm and diameter of the housing 55mm,  NO visible hardware in the spotlight,installation, assembly or external product or mounting allowed </t>
  </si>
  <si>
    <t>Finish - Powder coating WHITE UV resistant non peeling / chipping or cracking or fading required</t>
  </si>
  <si>
    <t xml:space="preserve">Make  ERCO </t>
  </si>
  <si>
    <t>Spot light Cylindrical cast aluminum light head having polymer material rotatable adapter</t>
  </si>
  <si>
    <t>Polymer collimator lens for light beam control and defination and Shpereiolit optical lens non yellowing type also to restrict direct entry of dust particles to the light head</t>
  </si>
  <si>
    <t>TLA (Temporal Light Artefacts) SVM ≤ 0.1; PstLM ≤ 1</t>
  </si>
  <si>
    <t>integral 20W LED driver with in built rotary control  for brightness regulation, flicker free and suitable for video recording compliances</t>
  </si>
  <si>
    <t>vertical tilt 0-270 and rotatable 360deg and suitable for 3-phase electrical adapter for ERCO 220-240V surface mounted Track</t>
  </si>
  <si>
    <t>Weight 0.68kg and dimensions  width x height 140 (light head dia 90mm) x170mm</t>
  </si>
  <si>
    <t>Protection Class II, CE, ENEC compliances</t>
  </si>
  <si>
    <t>Tracks &amp; Accessories</t>
  </si>
  <si>
    <t xml:space="preserve">Emergency Lights for Corridor </t>
  </si>
  <si>
    <t>Indication Faciia -  Fascia E001,Fascia E035,Fascia E051,Fascia E054,Fascia E035 Without Arrow</t>
  </si>
  <si>
    <t>All mounting Accessorties shall be provided by luminary manufacturer</t>
  </si>
  <si>
    <t>Emergency Lights (Staircase Mid Landing Area)</t>
  </si>
  <si>
    <t xml:space="preserve">SELF CONTAINED RECHARGEABLE EMERGENCY LIGHT 6W LED, WITH 3 HRS. BATTERY BACKUP
</t>
  </si>
  <si>
    <t xml:space="preserve">Application: Automatically Switches-ON mains power failure and provides illumination on battery source for  specified duration, after which the battery gets automatically cutoff, to facilitate quick recharge on resumption of main supply. Once the battery is totally charged it automatically slides into trickle charge to constantly retain the
charge and be ready for immediate use. Non Maintained </t>
  </si>
  <si>
    <t>Technical Specifcations : As per IS - 10322, Ingress protection - IP65, Housing -
Moulded ABS , White in Colour.diffuser: Molded Polystyrene, Opal reeded finish.Input
(v) : ~ 230 Volts, 50 Hz; ±10%., LED - Multiple LEDs., Led Make | Edison, Osram,
Lustrous, Mains Connector 5 A, 250 Volts, Battery type -Ni-CD/Ni-Mh rechargeable., Duration - 180 minutes back up; ±10%.,Charging type - Constant Current Charger., Recharging cycle 16 to 24 hours recharging period., Mounting type surface mounting., Weight (kg) 2 Kg. Approx.,Indications - Red LED “ON” indicates charging. Application
Domestic &amp; Commercial purpose, corridors of hotels,Battery rooms, staircases, underground parking. CE/ROHS/BIS Certified, Glow wire tested upto 850°C With Accessories</t>
  </si>
  <si>
    <t>S/I/T/C  of 1.1KV Grade,Armoured,Aluminium / Copper conductor,PVC insulated, Multi Core, PVC Tape, Wrapped Inner sheathed/Extruded innersheath, GI strip/ wire armoured and overall extruded PVC sheathed confirming to IS: 1554, laid on wall / ceiling / Cable Tray using AL clamps of 2 mm thick as per the route shown at site and further as directed by consultant/client for following sizes</t>
  </si>
  <si>
    <t>S &amp; Termination of Cable End Termination of above mentioned cables by using  FLANGED type Single Compression Brass Glands WITH Earthing Ring, Crimping type Copper Lugs for Copper Conductor &amp; Alumnium Lugs for Aluminium Conductor, Insulation Tape etc. as required complete with earthing of glands etc.</t>
  </si>
  <si>
    <t>Emergeny Exit Light of Prolite make to Provides illumination on normal mains failure of power supply and the same LEDs continues to provide illumination during mains failure on self contained battery source. ON resumption of mains supply, the LEDs switches back to the mains automatically &amp; simultaneously starts recharging the battery to the required level.Maintained.  As per IS - 10322, Ingress protection - IP65, Housing -
Moulded ABS , White in Colour.diffuser cum message panel : V-shape, 2mm , milky
acryclic with cad design vinyl Pased on it.Input (v) : ~ 230 Volts, 50 Hz; ±10%., LED -
Multiple LEDs., Led Make | GMR Light, BridgeLux, Edison, Osram., Mains Connector 5
A, 250 Volts, PCB Mount with electrical grade., Battery type - ithium-ion Rechargeable
battery, Duration - 180 minutes back up; ±10%.,Charging type - Constant Current
Charger., Recharging cycle 16 to 24 hours recharging period., Mounting type surface
mounting., Weight (kg) 2 Kg. Approx., Application Domestic &amp; Commercial purpose,
corridors of hotels,Battery rooms, staircases, underground parking.CE/ROHS/BIS
Certified, Glow wire tested upto 850°C With Accessories</t>
  </si>
  <si>
    <t>Conduiting</t>
  </si>
  <si>
    <t>4C x 25 mm2 AYWY Cable (LDB)</t>
  </si>
  <si>
    <t xml:space="preserve">4C x 35 mm2 AYWY Cable (PDB For POWER) </t>
  </si>
  <si>
    <t>Modular Box + Plate + 16A,SP,Swich - 1 Nos. (Lighting Switch)</t>
  </si>
  <si>
    <t>Junction Box</t>
  </si>
  <si>
    <t>S/I/T/C Powder Coated MS  Junction Box with Clip On Terminals with PG11 type Glands for 3 Phase Wiring</t>
  </si>
  <si>
    <t>3.1.a</t>
  </si>
  <si>
    <t>3.1.b</t>
  </si>
  <si>
    <t>`5.1</t>
  </si>
  <si>
    <t>`5.1.1</t>
  </si>
  <si>
    <t>`5.2</t>
  </si>
  <si>
    <t>`5.2.1</t>
  </si>
  <si>
    <t>Factory Fabricated Lighting Panel as per attached BOQ (sheet attached seperately)</t>
  </si>
  <si>
    <t xml:space="preserve">Housing corrossion resistant extruded linear heavy duty Aluminum housing having Semi Circlular section design with inbuilt design for snap fit diffuser and end plate fixation by loss proof screws and ingress protection design white non yellowing, non chipping , non cracking powder coating finish </t>
  </si>
  <si>
    <t>SMD LED's CRI&gt;80, R9 &gt;50,SDCM&lt;3,CCT 4000K, RG 2 compliance; LM 80 - L80 &gt;100000 hrs, TM 30 Rf: 91 / Rg: 100 (NO COB permitted)</t>
  </si>
  <si>
    <t>PMMA opal, non glaring, uniform smooth finish extruded uv stabilized snap fit diffuser</t>
  </si>
  <si>
    <t>integral non dimmable 230/240V AC 50 Hz BIS certified Helvar Driver prewired with weatherproof cable gland for loop in loop out feature for thorugh wiring</t>
  </si>
  <si>
    <t>end plate die cast aluminum white powder coated finish and colour same as of the housing</t>
  </si>
  <si>
    <t>internal wiring from PCB's to LED driver fire resistant and fibre glass sleeved arrangement till the connector block for incoming round white PVC outer sheath, copper stranded  3x1.5mm2 unaromured flexible IS 694  grade power cable</t>
  </si>
  <si>
    <t xml:space="preserve">length 1.2 to 3 m in single length as per site requirements and light fitting circular diameter of 85mm </t>
  </si>
  <si>
    <t>Ingress Protection IP 65, IK 03, Class I, design compliance for humidity entry and UV resistant materials and components LM 79, BIS and IP test certificate needed from independent third party NABL listed laboratory</t>
  </si>
  <si>
    <t>Location - LGF - Hall of Fame Near Lift Area Type - E1</t>
  </si>
  <si>
    <t>Location - GF - Display Area Type - E2</t>
  </si>
  <si>
    <t>Model - FOX W 83035</t>
  </si>
  <si>
    <t>fixing bracket (included) shall be as per the extruded profiles provided in the housing as per site conditions and as apporved by the MEP Consultant and the Architect</t>
  </si>
  <si>
    <t>`6.1.1</t>
  </si>
  <si>
    <t>`6.2.1</t>
  </si>
  <si>
    <t>Modular Box with Plate for  6A,SP,Swich - 2 Nos. + 2M 6/16A, 5 Pin Socket  2 Nos.</t>
  </si>
  <si>
    <t>Internal Electrification</t>
  </si>
  <si>
    <t>Date</t>
  </si>
  <si>
    <t>Project</t>
  </si>
  <si>
    <t xml:space="preserve">IIT Bombay - Main Building - Internal </t>
  </si>
  <si>
    <t>TYPE - CL</t>
  </si>
  <si>
    <t>Light fitting General Complainces</t>
  </si>
  <si>
    <t>IEC 60598 Luminaires – Part 1+2: general requirements, specific requirements and tests</t>
  </si>
  <si>
    <t>IEC 62031 LED modules for general lighting – safety requirements</t>
  </si>
  <si>
    <t>IEC 62471 Photobiological safety of lamps and lamp systems</t>
  </si>
  <si>
    <t>EN13032-4 Light and lighting – measurement and representation of photometric data</t>
  </si>
  <si>
    <t>CIE 13 Method of measuring and specifying colour rendering properties of light sources</t>
  </si>
  <si>
    <t>S/I/T/C of Heavy Duty PVC Conduit with all necessary hardware &amp; accessories like Tee,Bend,Junction Box  to be installed in cordination with Civil Contractor &amp; Furniture Contractor for Concealed or Surface Application.The scope includes Cutting,Fixing,making Holes etc as per site condition. Per Phase one conduit will be used.</t>
  </si>
  <si>
    <t>20 mm PVC Conduit</t>
  </si>
  <si>
    <r>
      <t xml:space="preserve">S/I/T/C of Concealed/Surface wiring using </t>
    </r>
    <r>
      <rPr>
        <b/>
        <sz val="10"/>
        <rFont val="Calibri"/>
        <family val="2"/>
        <scheme val="minor"/>
      </rPr>
      <t>FRLS Grade 1100 V,P</t>
    </r>
    <r>
      <rPr>
        <sz val="10"/>
        <rFont val="Calibri"/>
        <family val="2"/>
        <scheme val="minor"/>
      </rPr>
      <t>VC insulated wires (with R,Y,B (Ph),Black (N),Yellow-Green (E) color code) pulled through</t>
    </r>
    <r>
      <rPr>
        <b/>
        <sz val="10"/>
        <rFont val="Calibri"/>
        <family val="2"/>
        <scheme val="minor"/>
      </rPr>
      <t xml:space="preserve"> atleast 25 mm (minimum)</t>
    </r>
    <r>
      <rPr>
        <sz val="10"/>
        <rFont val="Calibri"/>
        <family val="2"/>
        <scheme val="minor"/>
      </rPr>
      <t xml:space="preserve"> heavy gauge </t>
    </r>
    <r>
      <rPr>
        <b/>
        <sz val="10"/>
        <rFont val="Calibri"/>
        <family val="2"/>
        <scheme val="minor"/>
      </rPr>
      <t xml:space="preserve">PVC LHSFT (MMS) </t>
    </r>
    <r>
      <rPr>
        <sz val="10"/>
        <color rgb="FFFF0000"/>
        <rFont val="Calibri"/>
        <family val="2"/>
        <scheme val="minor"/>
      </rPr>
      <t xml:space="preserve">White Colour </t>
    </r>
    <r>
      <rPr>
        <b/>
        <sz val="10"/>
        <rFont val="Calibri"/>
        <family val="2"/>
        <scheme val="minor"/>
      </rPr>
      <t xml:space="preserve">conduit </t>
    </r>
    <r>
      <rPr>
        <sz val="10"/>
        <rFont val="Calibri"/>
        <family val="2"/>
        <scheme val="minor"/>
      </rPr>
      <t xml:space="preserve">with accessories like Tee,Bend,Junction Box,Coupling,Saddle,Spacer,Pull wire &amp; Ceiling Rose laid on ceiling/wall/below floor and through PVC casing capping for wall from relevent distribution board to switch board &amp; from Switch Board to Light/Fan/Power Point.The Chasing,drilling etc of wall/beam if required shall be part of point wiring &amp; shall not be paid extra. .The Civil work also includes making the wall  OK with Plaster &amp; shall not be paid extra.The contractor shall offer Modular Switch,Socket,Box &amp; Plate. </t>
    </r>
    <r>
      <rPr>
        <b/>
        <sz val="10"/>
        <color rgb="FFFF0000"/>
        <rFont val="Calibri"/>
        <family val="2"/>
        <scheme val="minor"/>
      </rPr>
      <t>Contractor must visit the site for better understanding of layout.</t>
    </r>
  </si>
  <si>
    <r>
      <t xml:space="preserve">S/I/T/C of following LED Light Fitting (with Lamp) &amp; mounting arrangement required install fitting like GI Threaded Rod/Hook/Nut/Bolt/Down Rod/Clamps/Ball Socket &amp; 3C x 1.5mm2 flexible wire from 3 Part ceiling rose to fitting. 3 Part Ceiling Rose &amp; 3C x 1.5mm2 Wire cost is included in the cost of fittting.LED Fitting shall be provided with </t>
    </r>
    <r>
      <rPr>
        <b/>
        <u/>
        <sz val="10"/>
        <rFont val="Calibri"/>
        <family val="2"/>
        <scheme val="minor"/>
      </rPr>
      <t xml:space="preserve">ON SITE warranty 60 months </t>
    </r>
    <r>
      <rPr>
        <sz val="10"/>
        <rFont val="Calibri"/>
        <family val="2"/>
        <scheme val="minor"/>
      </rPr>
      <t>by Light Fitting Manufacturer from date of Supply)</t>
    </r>
  </si>
  <si>
    <r>
      <rPr>
        <b/>
        <sz val="10"/>
        <color theme="1"/>
        <rFont val="Calibri"/>
        <family val="2"/>
        <scheme val="minor"/>
      </rPr>
      <t xml:space="preserve">Make </t>
    </r>
    <r>
      <rPr>
        <sz val="10"/>
        <color theme="1"/>
        <rFont val="Calibri"/>
        <family val="2"/>
        <scheme val="minor"/>
      </rPr>
      <t xml:space="preserve">DELTA LIGHTS, </t>
    </r>
    <r>
      <rPr>
        <b/>
        <sz val="10"/>
        <color theme="1"/>
        <rFont val="Calibri"/>
        <family val="2"/>
        <scheme val="minor"/>
      </rPr>
      <t xml:space="preserve">Model- </t>
    </r>
    <r>
      <rPr>
        <sz val="10"/>
        <color theme="1"/>
        <rFont val="Calibri"/>
        <family val="2"/>
        <scheme val="minor"/>
      </rPr>
      <t>FRAX M 92747 A</t>
    </r>
  </si>
  <si>
    <r>
      <rPr>
        <b/>
        <u/>
        <sz val="10"/>
        <color theme="1"/>
        <rFont val="Calibri"/>
        <family val="2"/>
        <scheme val="minor"/>
      </rPr>
      <t xml:space="preserve">Housing </t>
    </r>
    <r>
      <rPr>
        <sz val="10"/>
        <color theme="1"/>
        <rFont val="Calibri"/>
        <family val="2"/>
        <scheme val="minor"/>
      </rPr>
      <t xml:space="preserve">corrossion resistant Circular die cast aluminum for light source, driver and adjustable Circular base mounting head  </t>
    </r>
  </si>
  <si>
    <r>
      <t>SMD LED's</t>
    </r>
    <r>
      <rPr>
        <b/>
        <sz val="10"/>
        <color rgb="FFFF0000"/>
        <rFont val="Calibri"/>
        <family val="2"/>
        <scheme val="minor"/>
      </rPr>
      <t xml:space="preserve"> CRI&gt;90, R9 &gt;50,SDCM&lt;2</t>
    </r>
    <r>
      <rPr>
        <sz val="10"/>
        <color theme="1"/>
        <rFont val="Calibri"/>
        <family val="2"/>
        <scheme val="minor"/>
      </rPr>
      <t>,</t>
    </r>
    <r>
      <rPr>
        <b/>
        <sz val="10"/>
        <color rgb="FFFF0000"/>
        <rFont val="Calibri"/>
        <family val="2"/>
        <scheme val="minor"/>
      </rPr>
      <t>CCT 3000K</t>
    </r>
    <r>
      <rPr>
        <sz val="10"/>
        <color theme="1"/>
        <rFont val="Calibri"/>
        <family val="2"/>
        <scheme val="minor"/>
      </rPr>
      <t xml:space="preserve">, RG 2 compliance; LM 80 - L80 &gt;100000 hrs, TM 30 Rf: 91 / Rg: 100 </t>
    </r>
    <r>
      <rPr>
        <sz val="10"/>
        <color rgb="FFFF0000"/>
        <rFont val="Calibri"/>
        <family val="2"/>
        <scheme val="minor"/>
      </rPr>
      <t>(NO COB permitted)</t>
    </r>
  </si>
  <si>
    <r>
      <t xml:space="preserve">integral LED Driver 230/240V AC 50 hz , non dimmable 24W, Class I, ENEC,BIS and CE certification; </t>
    </r>
    <r>
      <rPr>
        <b/>
        <u/>
        <sz val="10"/>
        <color theme="1"/>
        <rFont val="Calibri"/>
        <family val="2"/>
        <scheme val="minor"/>
      </rPr>
      <t>flicker free and suitable for video recording compliances,</t>
    </r>
  </si>
  <si>
    <r>
      <rPr>
        <b/>
        <u/>
        <sz val="10"/>
        <color theme="1"/>
        <rFont val="Calibri"/>
        <family val="2"/>
        <scheme val="minor"/>
      </rPr>
      <t>Installation:-</t>
    </r>
    <r>
      <rPr>
        <sz val="10"/>
        <color theme="1"/>
        <rFont val="Calibri"/>
        <family val="2"/>
        <scheme val="minor"/>
      </rPr>
      <t xml:space="preserve"> Surface adjustable down light base vertical 0° to 120° swiveling, 360° rotatable for floor or column or beams with no wire and cables visible design in the spot lights</t>
    </r>
  </si>
  <si>
    <r>
      <rPr>
        <b/>
        <sz val="10"/>
        <color theme="1"/>
        <rFont val="Calibri"/>
        <family val="2"/>
        <scheme val="minor"/>
      </rPr>
      <t>Ingress Protection</t>
    </r>
    <r>
      <rPr>
        <sz val="10"/>
        <color theme="1"/>
        <rFont val="Calibri"/>
        <family val="2"/>
        <scheme val="minor"/>
      </rPr>
      <t xml:space="preserve"> IP 65, IK 08, Class I, Thermal protection from overheating and D lock design for humidity entry and UV resistant materials and components</t>
    </r>
  </si>
  <si>
    <r>
      <rPr>
        <b/>
        <sz val="10"/>
        <color theme="1"/>
        <rFont val="Calibri"/>
        <family val="2"/>
        <scheme val="minor"/>
      </rPr>
      <t>Weight and dimensions</t>
    </r>
    <r>
      <rPr>
        <sz val="10"/>
        <color theme="1"/>
        <rFont val="Calibri"/>
        <family val="2"/>
        <scheme val="minor"/>
      </rPr>
      <t xml:space="preserve"> - 2.4kgs and height 125 to 150 mm as per mounting orientation and swivel and diameter of the flood light housing 155mm NO visible hardware in the spotlight,installation, assembly or external product or mounting allowed </t>
    </r>
  </si>
  <si>
    <r>
      <rPr>
        <b/>
        <sz val="10"/>
        <color theme="1"/>
        <rFont val="Calibri"/>
        <family val="2"/>
        <scheme val="minor"/>
      </rPr>
      <t>Finish of the Fitting</t>
    </r>
    <r>
      <rPr>
        <sz val="10"/>
        <color theme="1"/>
        <rFont val="Calibri"/>
        <family val="2"/>
        <scheme val="minor"/>
      </rPr>
      <t>- Powder coating WHITE UV resistant non peeling / chipping or cracking or fading required</t>
    </r>
  </si>
  <si>
    <r>
      <rPr>
        <b/>
        <sz val="10"/>
        <color theme="1"/>
        <rFont val="Calibri"/>
        <family val="2"/>
        <scheme val="minor"/>
      </rPr>
      <t>Application Area :-</t>
    </r>
    <r>
      <rPr>
        <sz val="10"/>
        <color theme="1"/>
        <rFont val="Calibri"/>
        <family val="2"/>
        <scheme val="minor"/>
      </rPr>
      <t xml:space="preserve"> LGF,GF,FF,SF &amp; TF (Lobby Area)</t>
    </r>
  </si>
  <si>
    <r>
      <rPr>
        <b/>
        <sz val="10"/>
        <color theme="1"/>
        <rFont val="Calibri"/>
        <family val="2"/>
        <scheme val="minor"/>
      </rPr>
      <t xml:space="preserve">Make </t>
    </r>
    <r>
      <rPr>
        <sz val="10"/>
        <color theme="1"/>
        <rFont val="Calibri"/>
        <family val="2"/>
        <scheme val="minor"/>
      </rPr>
      <t xml:space="preserve">DELTA LIGHTS, </t>
    </r>
    <r>
      <rPr>
        <b/>
        <sz val="10"/>
        <color theme="1"/>
        <rFont val="Calibri"/>
        <family val="2"/>
        <scheme val="minor"/>
      </rPr>
      <t xml:space="preserve">Model- </t>
    </r>
    <r>
      <rPr>
        <sz val="10"/>
        <color theme="1"/>
        <rFont val="Calibri"/>
        <family val="2"/>
        <scheme val="minor"/>
      </rPr>
      <t xml:space="preserve">FRAX M 927 </t>
    </r>
    <r>
      <rPr>
        <b/>
        <u/>
        <sz val="10"/>
        <color rgb="FFFF0000"/>
        <rFont val="Calibri"/>
        <family val="2"/>
        <scheme val="minor"/>
      </rPr>
      <t>WALLWASH A</t>
    </r>
  </si>
  <si>
    <r>
      <t xml:space="preserve">same as above but with </t>
    </r>
    <r>
      <rPr>
        <b/>
        <u/>
        <sz val="10"/>
        <color rgb="FFFF0000"/>
        <rFont val="Calibri"/>
        <family val="2"/>
        <scheme val="minor"/>
      </rPr>
      <t>Wallwash optics</t>
    </r>
  </si>
  <si>
    <r>
      <t xml:space="preserve">Optical lens suitable for </t>
    </r>
    <r>
      <rPr>
        <b/>
        <sz val="10"/>
        <color rgb="FFFF0000"/>
        <rFont val="Calibri"/>
        <family val="2"/>
        <scheme val="minor"/>
      </rPr>
      <t>Wall Wash</t>
    </r>
  </si>
  <si>
    <r>
      <rPr>
        <b/>
        <sz val="10"/>
        <color theme="1"/>
        <rFont val="Calibri"/>
        <family val="2"/>
        <scheme val="minor"/>
      </rPr>
      <t>Application Area :-</t>
    </r>
    <r>
      <rPr>
        <sz val="10"/>
        <color theme="1"/>
        <rFont val="Calibri"/>
        <family val="2"/>
        <scheme val="minor"/>
      </rPr>
      <t xml:space="preserve"> LGF (Lobby Area Stone Wall Application Wall Wash)</t>
    </r>
  </si>
  <si>
    <r>
      <rPr>
        <b/>
        <sz val="10"/>
        <color theme="1"/>
        <rFont val="Calibri"/>
        <family val="2"/>
        <scheme val="minor"/>
      </rPr>
      <t>Housing</t>
    </r>
    <r>
      <rPr>
        <sz val="10"/>
        <color theme="1"/>
        <rFont val="Calibri"/>
        <family val="2"/>
        <scheme val="minor"/>
      </rPr>
      <t xml:space="preserve"> :- corrossion resistant Circular cylinderical die cast aluminum light source, driver and fixed base for wall / column mounting   </t>
    </r>
  </si>
  <si>
    <r>
      <rPr>
        <b/>
        <u/>
        <sz val="10"/>
        <color theme="1"/>
        <rFont val="Calibri"/>
        <family val="2"/>
        <scheme val="minor"/>
      </rPr>
      <t>LED's :-</t>
    </r>
    <r>
      <rPr>
        <sz val="10"/>
        <color theme="1"/>
        <rFont val="Calibri"/>
        <family val="2"/>
        <scheme val="minor"/>
      </rPr>
      <t xml:space="preserve"> CRI&gt;80, SDCM&lt;2,CCT 3000K, RG 2 compliance; LM 80 - L80 &gt;100000 hrs </t>
    </r>
  </si>
  <si>
    <r>
      <rPr>
        <b/>
        <u/>
        <sz val="10"/>
        <color rgb="FFFF0000"/>
        <rFont val="Calibri"/>
        <family val="2"/>
        <scheme val="minor"/>
      </rPr>
      <t>Optical</t>
    </r>
    <r>
      <rPr>
        <sz val="10"/>
        <color theme="1"/>
        <rFont val="Calibri"/>
        <family val="2"/>
        <scheme val="minor"/>
      </rPr>
      <t xml:space="preserve"> medium  beam lens 35 deg for down light</t>
    </r>
  </si>
  <si>
    <r>
      <rPr>
        <b/>
        <u/>
        <sz val="10"/>
        <color theme="1"/>
        <rFont val="Calibri"/>
        <family val="2"/>
        <scheme val="minor"/>
      </rPr>
      <t>installation</t>
    </r>
    <r>
      <rPr>
        <sz val="10"/>
        <color theme="1"/>
        <rFont val="Calibri"/>
        <family val="2"/>
        <scheme val="minor"/>
      </rPr>
      <t xml:space="preserve"> :- Surface Column or Beams with no wire and cables visible design in the spot lights</t>
    </r>
  </si>
  <si>
    <r>
      <rPr>
        <b/>
        <u/>
        <sz val="10"/>
        <color theme="1"/>
        <rFont val="Calibri"/>
        <family val="2"/>
        <scheme val="minor"/>
      </rPr>
      <t xml:space="preserve">Ingress Protection </t>
    </r>
    <r>
      <rPr>
        <sz val="10"/>
        <color theme="1"/>
        <rFont val="Calibri"/>
        <family val="2"/>
        <scheme val="minor"/>
      </rPr>
      <t>IP 65, IK 03, Class I, design for humidity entry and UV resistant materials and components</t>
    </r>
  </si>
  <si>
    <r>
      <t xml:space="preserve">SMD LEDs's high power LED CCT </t>
    </r>
    <r>
      <rPr>
        <b/>
        <sz val="10"/>
        <color rgb="FFFF0000"/>
        <rFont val="Calibri"/>
        <family val="2"/>
        <scheme val="minor"/>
      </rPr>
      <t>3500K</t>
    </r>
    <r>
      <rPr>
        <sz val="10"/>
        <color theme="1"/>
        <rFont val="Calibri"/>
        <family val="2"/>
        <scheme val="minor"/>
      </rPr>
      <t>, CRI &gt; 92,  SDCM &lt; 1.5, L90 ≤100000h, L90/B10 ≤50000h, RG 2 (NO COB permitted)</t>
    </r>
  </si>
  <si>
    <r>
      <rPr>
        <b/>
        <sz val="10"/>
        <color theme="1"/>
        <rFont val="Calibri"/>
        <family val="2"/>
        <scheme val="minor"/>
      </rPr>
      <t xml:space="preserve">Catlogue No. :- </t>
    </r>
    <r>
      <rPr>
        <sz val="10"/>
        <color theme="1"/>
        <rFont val="Calibri"/>
        <family val="2"/>
        <scheme val="minor"/>
      </rPr>
      <t>Optec Spot light A9006305</t>
    </r>
  </si>
  <si>
    <r>
      <rPr>
        <b/>
        <sz val="10"/>
        <color theme="1"/>
        <rFont val="Calibri"/>
        <family val="2"/>
        <scheme val="minor"/>
      </rPr>
      <t xml:space="preserve">Catlogue No. :- </t>
    </r>
    <r>
      <rPr>
        <sz val="10"/>
        <color theme="1"/>
        <rFont val="Calibri"/>
        <family val="2"/>
        <scheme val="minor"/>
      </rPr>
      <t>A9002593</t>
    </r>
  </si>
  <si>
    <r>
      <t xml:space="preserve">ERCO Make Surface Mounted 3m, 3 circuit track suitable for ceiling mounting made of extruded aluminum powder coated white RAL 9002 finish  and  with electrical solid copper wires for 3 Phase electrical connections for Track Spot lights of ERCO Product Code 78343  </t>
    </r>
    <r>
      <rPr>
        <b/>
        <sz val="10"/>
        <color rgb="FFFF0000"/>
        <rFont val="Calibri"/>
        <family val="2"/>
        <scheme val="minor"/>
      </rPr>
      <t xml:space="preserve">Location LGF &amp; GF </t>
    </r>
  </si>
  <si>
    <r>
      <t xml:space="preserve">Erco Make Electrical Cconnector 3 circuit track finish white RAL 9002  Product Code 79300  </t>
    </r>
    <r>
      <rPr>
        <b/>
        <sz val="10"/>
        <color rgb="FFFF0000"/>
        <rFont val="Calibri"/>
        <family val="2"/>
        <scheme val="minor"/>
      </rPr>
      <t xml:space="preserve">Location LGF &amp; GF </t>
    </r>
  </si>
  <si>
    <r>
      <t xml:space="preserve"> Erco make end plate 3 circuit track finish white RAL 9002 Product Code 79302  </t>
    </r>
    <r>
      <rPr>
        <b/>
        <sz val="10"/>
        <color rgb="FFFF0000"/>
        <rFont val="Calibri"/>
        <family val="2"/>
        <scheme val="minor"/>
      </rPr>
      <t xml:space="preserve">Location LGF &amp; GF </t>
    </r>
  </si>
  <si>
    <r>
      <t xml:space="preserve">Removing of Existing Power / light / Data / telephone / BMS Point Wiring, Circuit wiring ,all type of Cables,Switch + /or / and Socket Boxes,MCB DBs,Fuse DBs,CableTerminations,Light fixtures,Ceiling Fans,Exhaust Fans etc. with proper care &amp; and handing over the </t>
    </r>
    <r>
      <rPr>
        <sz val="10"/>
        <color indexed="10"/>
        <rFont val="Calibri"/>
        <family val="2"/>
        <scheme val="minor"/>
      </rPr>
      <t xml:space="preserve"> Cables,,MCB DBs,Fuse DBs,Light fixtures,Ceiling Fans,Exhaust Fans etc. same to client at scrap yard / Stores or other location with List of Materials Returned.Contractor take out balance scrap &amp; shall offer rates for scrap purchase.Also the acknowledged copy IIT official along with Running Bil will be submitted for balance return of materials work to be carried </t>
    </r>
  </si>
  <si>
    <r>
      <t xml:space="preserve">Supply &amp; Laying of </t>
    </r>
    <r>
      <rPr>
        <sz val="10"/>
        <color rgb="FFFF0000"/>
        <rFont val="Calibri"/>
        <family val="2"/>
        <scheme val="minor"/>
      </rPr>
      <t>Hot Dipped GI Perforated Cable tray</t>
    </r>
    <r>
      <rPr>
        <sz val="10"/>
        <rFont val="Calibri"/>
        <family val="2"/>
        <scheme val="minor"/>
      </rPr>
      <t xml:space="preserve"> with Tee/Bend/Off Set/ Elbow of following size with </t>
    </r>
    <r>
      <rPr>
        <b/>
        <sz val="10"/>
        <rFont val="Calibri"/>
        <family val="2"/>
        <scheme val="minor"/>
      </rPr>
      <t xml:space="preserve">Long Coupler </t>
    </r>
    <r>
      <rPr>
        <sz val="10"/>
        <rFont val="Calibri"/>
        <family val="2"/>
        <scheme val="minor"/>
      </rPr>
      <t>&amp; Hardware. The Cable Tray will be Painted with Synthetic Enamel Painted with Choice of Colour as per site condition.</t>
    </r>
  </si>
  <si>
    <t>KG</t>
  </si>
  <si>
    <t>Bullet Type Threaded Fastner (for Threaded Rod)</t>
  </si>
  <si>
    <t>Supply &amp; Fixing of Anchor Fastner of following Size for Fixing of MS Steel Fabrication</t>
  </si>
  <si>
    <t>S &amp; Laying of following size 1100 V, FRLS wire in Conduit/Casing Capping as per Client's instruction</t>
  </si>
  <si>
    <t>Notes</t>
  </si>
  <si>
    <r>
      <t xml:space="preserve">Surface-mounted / Pendant  luminaire with LED (Light Emitting Diode) system power: </t>
    </r>
    <r>
      <rPr>
        <sz val="10"/>
        <color rgb="FFFF0000"/>
        <rFont val="Calibri"/>
        <family val="2"/>
        <scheme val="minor"/>
      </rPr>
      <t>14W/ 4feet</t>
    </r>
    <r>
      <rPr>
        <sz val="10"/>
        <color theme="1"/>
        <rFont val="Calibri"/>
        <family val="2"/>
        <scheme val="minor"/>
      </rPr>
      <t>, 230V constant current driver, 70% of luminous flux after 50,000 operating hours,direct light emission, luminaire housing in aluminium, polyester powdered White coloured coat applied over a 5 stage pre-treatment, Opal diffuser,integral Electronic control gear (application - Corridor &amp;  Staircase) Loop in Loop Terminal will be provided</t>
    </r>
  </si>
  <si>
    <t>Length - 4212 MM - 48W - 5560 lumens (for Corridor)</t>
  </si>
  <si>
    <t>Length - 3912 MM  45 W - 5160 lumens (for Corridor)</t>
  </si>
  <si>
    <t>Length - 2306 MM   27W - 3045 lumens   (for Corridor)</t>
  </si>
  <si>
    <t>Length - 5412 MM  62W  7145 lumens  (for Corridor)</t>
  </si>
  <si>
    <t>Length - 1106 MM   13W 1460 Lumens (for Corridor)</t>
  </si>
  <si>
    <t>4.1.a</t>
  </si>
  <si>
    <t>4.1.b</t>
  </si>
  <si>
    <t>`5</t>
  </si>
  <si>
    <t>`5.1.2</t>
  </si>
  <si>
    <t>`5.2.2</t>
  </si>
  <si>
    <t>`6.1</t>
  </si>
  <si>
    <t>`6.2</t>
  </si>
  <si>
    <t>`7.1.1</t>
  </si>
  <si>
    <t>`7.1.2</t>
  </si>
  <si>
    <t>`7.1.3</t>
  </si>
  <si>
    <t>`7.2.1</t>
  </si>
  <si>
    <t>`7.2.2</t>
  </si>
  <si>
    <t>`7.2.3</t>
  </si>
  <si>
    <t>`7.3.1</t>
  </si>
  <si>
    <t>`7.3.2</t>
  </si>
  <si>
    <t>`7.3.3</t>
  </si>
  <si>
    <t>`7.3.4</t>
  </si>
  <si>
    <t>`9.3.1</t>
  </si>
  <si>
    <t>`9.3.2</t>
  </si>
  <si>
    <t>`9.3.3</t>
  </si>
  <si>
    <t>`9.3.4</t>
  </si>
  <si>
    <t>`9.3.5</t>
  </si>
  <si>
    <t>`9.3.6</t>
  </si>
  <si>
    <t>`10.1.1</t>
  </si>
  <si>
    <t>`10.1.2</t>
  </si>
  <si>
    <t>`10.1.3</t>
  </si>
  <si>
    <t>`10.1.4</t>
  </si>
  <si>
    <t>`10.1.5</t>
  </si>
  <si>
    <t>`10.1.6</t>
  </si>
  <si>
    <t>`10.7.1</t>
  </si>
  <si>
    <t>`10.7.2</t>
  </si>
  <si>
    <t>`10.7.3</t>
  </si>
  <si>
    <t>`10.8.1</t>
  </si>
  <si>
    <t>`10.8.2</t>
  </si>
  <si>
    <t>`14.1</t>
  </si>
  <si>
    <t>`14.2</t>
  </si>
  <si>
    <t>`14.3</t>
  </si>
  <si>
    <t>11.a</t>
  </si>
  <si>
    <t>11.b</t>
  </si>
  <si>
    <t>11.c</t>
  </si>
  <si>
    <t>11.d</t>
  </si>
  <si>
    <t>11.e</t>
  </si>
  <si>
    <t>11.f</t>
  </si>
  <si>
    <t>11.g</t>
  </si>
  <si>
    <t>25 mm Medium Duty</t>
  </si>
  <si>
    <t>50 mm Medium Duty</t>
  </si>
  <si>
    <t>21.03.2025</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</si>
</sst>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0.0"/>
  </numFmts>
  <fonts count="14">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b/>
      <u/>
      <sz val="10"/>
      <name val="Calibri"/>
      <family val="2"/>
      <scheme val="minor"/>
    </font>
    <font>
      <b/>
      <u/>
      <sz val="10"/>
      <color rgb="FFFF0000"/>
      <name val="Calibri"/>
      <family val="2"/>
      <scheme val="minor"/>
    </font>
    <font>
      <sz val="10"/>
      <color rgb="FFFF0000"/>
      <name val="Calibri"/>
      <family val="2"/>
      <scheme val="minor"/>
    </font>
    <font>
      <b/>
      <sz val="10"/>
      <color rgb="FFFF0000"/>
      <name val="Calibri"/>
      <family val="2"/>
      <scheme val="minor"/>
    </font>
    <font>
      <sz val="10"/>
      <color rgb="FF000000"/>
      <name val="Times New Roman"/>
      <charset val="204"/>
    </font>
    <font>
      <b/>
      <sz val="10"/>
      <color theme="1"/>
      <name val="Calibri"/>
      <family val="2"/>
      <scheme val="minor"/>
    </font>
    <font>
      <sz val="10"/>
      <color theme="1"/>
      <name val="Calibri"/>
      <family val="2"/>
      <scheme val="minor"/>
    </font>
    <font>
      <b/>
      <u/>
      <sz val="10"/>
      <color theme="1"/>
      <name val="Calibri"/>
      <family val="2"/>
      <scheme val="minor"/>
    </font>
    <font>
      <sz val="10"/>
      <color indexed="10"/>
      <name val="Calibri"/>
      <family val="2"/>
      <scheme val="minor"/>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cellStyleXfs>
  <cellXfs count="137">
    <xf numFmtId="0" fontId="0" fillId="0" borderId="0" xfId="0"/>
    <xf numFmtId="0" fontId="4" fillId="0" borderId="0" xfId="2" applyFont="1" applyFill="1" applyAlignment="1">
      <alignment vertical="top"/>
    </xf>
    <xf numFmtId="43" fontId="4" fillId="0" borderId="6" xfId="1" applyFont="1" applyFill="1" applyBorder="1" applyAlignment="1" applyProtection="1">
      <alignment vertical="top"/>
      <protection locked="0"/>
    </xf>
    <xf numFmtId="0" fontId="4" fillId="0" borderId="0" xfId="2" applyFont="1" applyFill="1" applyBorder="1" applyAlignment="1">
      <alignment vertical="top"/>
    </xf>
    <xf numFmtId="43" fontId="4" fillId="0" borderId="6" xfId="1" applyFont="1" applyFill="1" applyBorder="1" applyAlignment="1" applyProtection="1">
      <alignment horizontal="left" vertical="top"/>
      <protection locked="0"/>
    </xf>
    <xf numFmtId="0" fontId="4" fillId="0" borderId="0" xfId="0" applyFont="1" applyFill="1" applyAlignment="1">
      <alignment vertical="top"/>
    </xf>
    <xf numFmtId="43" fontId="4" fillId="0" borderId="3" xfId="1" applyFont="1" applyFill="1" applyBorder="1" applyAlignment="1" applyProtection="1">
      <alignment horizontal="left" vertical="top"/>
      <protection locked="0"/>
    </xf>
    <xf numFmtId="43" fontId="4" fillId="0" borderId="3" xfId="1" applyFont="1" applyFill="1" applyBorder="1" applyAlignment="1" applyProtection="1">
      <alignment vertical="top" wrapText="1"/>
      <protection locked="0"/>
    </xf>
    <xf numFmtId="43" fontId="4" fillId="0" borderId="6" xfId="1" applyFont="1" applyFill="1" applyBorder="1" applyAlignment="1" applyProtection="1">
      <alignment vertical="top" wrapText="1"/>
      <protection locked="0"/>
    </xf>
    <xf numFmtId="43" fontId="4" fillId="0" borderId="8" xfId="1" applyFont="1" applyFill="1" applyBorder="1" applyAlignment="1" applyProtection="1">
      <alignment vertical="top" wrapText="1"/>
      <protection locked="0"/>
    </xf>
    <xf numFmtId="0" fontId="11" fillId="0" borderId="0" xfId="0" applyFont="1" applyBorder="1" applyAlignment="1">
      <alignment vertical="top"/>
    </xf>
    <xf numFmtId="43" fontId="11" fillId="0" borderId="0" xfId="1" applyFont="1" applyBorder="1" applyAlignment="1">
      <alignment horizontal="center" vertical="top"/>
    </xf>
    <xf numFmtId="0" fontId="11" fillId="0" borderId="0" xfId="0" applyFont="1" applyBorder="1" applyAlignment="1">
      <alignment horizontal="center" vertical="top"/>
    </xf>
    <xf numFmtId="0" fontId="11" fillId="0" borderId="0" xfId="0" applyFont="1" applyAlignment="1">
      <alignment vertical="top"/>
    </xf>
    <xf numFmtId="43" fontId="4" fillId="0" borderId="3" xfId="1" applyFont="1" applyFill="1" applyBorder="1" applyAlignment="1" applyProtection="1">
      <alignment horizontal="center" vertical="top"/>
      <protection locked="0"/>
    </xf>
    <xf numFmtId="164" fontId="4" fillId="0" borderId="6" xfId="3" applyFont="1" applyFill="1" applyBorder="1" applyAlignment="1" applyProtection="1">
      <alignment horizontal="left" vertical="top"/>
      <protection locked="0"/>
    </xf>
    <xf numFmtId="164" fontId="4" fillId="0" borderId="3" xfId="3" applyFont="1" applyFill="1" applyBorder="1" applyAlignment="1" applyProtection="1">
      <alignment horizontal="left" vertical="top"/>
      <protection locked="0"/>
    </xf>
    <xf numFmtId="43" fontId="11" fillId="0" borderId="3" xfId="1"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43" fontId="7" fillId="0" borderId="3" xfId="1"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43" fontId="4" fillId="0" borderId="3" xfId="1" applyFont="1" applyFill="1" applyBorder="1" applyAlignment="1" applyProtection="1">
      <alignment horizontal="center" vertical="top" wrapText="1"/>
      <protection locked="0"/>
    </xf>
    <xf numFmtId="43" fontId="4" fillId="0" borderId="6" xfId="1" applyFont="1" applyFill="1" applyBorder="1" applyAlignment="1" applyProtection="1">
      <alignment horizontal="center" vertical="top" wrapText="1"/>
      <protection locked="0"/>
    </xf>
    <xf numFmtId="0" fontId="11" fillId="0" borderId="0" xfId="0" applyFont="1" applyBorder="1" applyAlignment="1" applyProtection="1">
      <alignment horizontal="center" vertical="top"/>
    </xf>
    <xf numFmtId="0" fontId="11" fillId="0" borderId="0" xfId="0" applyFont="1" applyBorder="1" applyAlignment="1" applyProtection="1">
      <alignment vertical="top"/>
    </xf>
    <xf numFmtId="43" fontId="11" fillId="0" borderId="0" xfId="1" applyFont="1" applyBorder="1" applyAlignment="1" applyProtection="1">
      <alignment horizontal="center" vertical="top"/>
    </xf>
    <xf numFmtId="0" fontId="10" fillId="0" borderId="0" xfId="0" applyFont="1" applyBorder="1" applyAlignment="1" applyProtection="1">
      <alignment horizontal="center" vertical="top"/>
    </xf>
    <xf numFmtId="43" fontId="10" fillId="0" borderId="0" xfId="1" applyFont="1" applyBorder="1" applyAlignment="1" applyProtection="1">
      <alignment horizontal="center" vertical="top"/>
    </xf>
    <xf numFmtId="0" fontId="11" fillId="0" borderId="0" xfId="1" applyNumberFormat="1" applyFont="1" applyBorder="1" applyAlignment="1" applyProtection="1">
      <alignment horizontal="center" vertical="top"/>
    </xf>
    <xf numFmtId="0" fontId="10" fillId="0" borderId="0" xfId="0" applyFont="1" applyBorder="1" applyAlignment="1" applyProtection="1">
      <alignment vertical="top"/>
    </xf>
    <xf numFmtId="0" fontId="10" fillId="0" borderId="15" xfId="0" applyFont="1" applyBorder="1" applyAlignment="1" applyProtection="1">
      <alignment horizontal="center" vertical="top"/>
    </xf>
    <xf numFmtId="0" fontId="10" fillId="0" borderId="1" xfId="0" applyFont="1" applyBorder="1" applyAlignment="1" applyProtection="1">
      <alignment vertical="top"/>
    </xf>
    <xf numFmtId="43" fontId="10" fillId="0" borderId="15" xfId="1" applyFont="1" applyBorder="1" applyAlignment="1" applyProtection="1">
      <alignment horizontal="center" vertical="top"/>
    </xf>
    <xf numFmtId="43" fontId="10" fillId="0" borderId="1" xfId="1" applyFont="1" applyBorder="1" applyAlignment="1" applyProtection="1">
      <alignment horizontal="center" vertical="top"/>
    </xf>
    <xf numFmtId="43" fontId="10" fillId="0" borderId="2" xfId="1" applyFont="1" applyBorder="1" applyAlignment="1" applyProtection="1">
      <alignment horizontal="center" vertical="top"/>
    </xf>
    <xf numFmtId="0" fontId="10" fillId="0" borderId="14" xfId="0" applyFont="1" applyBorder="1" applyAlignment="1" applyProtection="1">
      <alignment horizontal="center" vertical="top"/>
    </xf>
    <xf numFmtId="0" fontId="10" fillId="0" borderId="3" xfId="0" applyFont="1" applyBorder="1" applyAlignment="1" applyProtection="1">
      <alignment vertical="top"/>
    </xf>
    <xf numFmtId="43" fontId="10" fillId="0" borderId="14" xfId="1" applyFont="1" applyBorder="1" applyAlignment="1" applyProtection="1">
      <alignment horizontal="center" vertical="top"/>
    </xf>
    <xf numFmtId="43" fontId="10" fillId="0" borderId="5" xfId="1" applyFont="1" applyBorder="1" applyAlignment="1" applyProtection="1">
      <alignment horizontal="center" vertical="top"/>
    </xf>
    <xf numFmtId="0" fontId="3" fillId="0" borderId="10" xfId="0" applyFont="1" applyFill="1" applyBorder="1" applyAlignment="1" applyProtection="1">
      <alignment horizontal="center" vertical="top"/>
    </xf>
    <xf numFmtId="0" fontId="3" fillId="0" borderId="6" xfId="0" applyFont="1" applyFill="1" applyBorder="1" applyAlignment="1" applyProtection="1">
      <alignment horizontal="left" vertical="top" wrapText="1"/>
    </xf>
    <xf numFmtId="164" fontId="3" fillId="0" borderId="18" xfId="3" applyFont="1" applyFill="1" applyBorder="1" applyAlignment="1" applyProtection="1">
      <alignment horizontal="center" vertical="top" wrapText="1"/>
    </xf>
    <xf numFmtId="164" fontId="3" fillId="0" borderId="4" xfId="3" applyFont="1" applyFill="1" applyBorder="1" applyAlignment="1" applyProtection="1">
      <alignment horizontal="center" vertical="top"/>
    </xf>
    <xf numFmtId="165" fontId="4" fillId="0" borderId="10" xfId="0" applyNumberFormat="1" applyFont="1" applyFill="1" applyBorder="1" applyAlignment="1" applyProtection="1">
      <alignment horizontal="center" vertical="top"/>
    </xf>
    <xf numFmtId="0" fontId="4" fillId="0" borderId="6" xfId="0" applyFont="1" applyFill="1" applyBorder="1" applyAlignment="1" applyProtection="1">
      <alignment horizontal="left" vertical="top" wrapText="1"/>
    </xf>
    <xf numFmtId="164" fontId="4" fillId="0" borderId="10" xfId="3" applyFont="1" applyFill="1" applyBorder="1" applyAlignment="1" applyProtection="1">
      <alignment horizontal="center" vertical="top"/>
    </xf>
    <xf numFmtId="164" fontId="4" fillId="0" borderId="10" xfId="3" applyFont="1" applyFill="1" applyBorder="1" applyAlignment="1" applyProtection="1">
      <alignment horizontal="left" vertical="top"/>
    </xf>
    <xf numFmtId="43" fontId="4" fillId="0" borderId="5" xfId="1" applyFont="1" applyFill="1" applyBorder="1" applyAlignment="1" applyProtection="1">
      <alignment horizontal="center" vertical="top"/>
    </xf>
    <xf numFmtId="165" fontId="4" fillId="0" borderId="14" xfId="0" applyNumberFormat="1" applyFont="1" applyFill="1" applyBorder="1" applyAlignment="1" applyProtection="1">
      <alignment horizontal="center" vertical="top"/>
    </xf>
    <xf numFmtId="0" fontId="4" fillId="0" borderId="3" xfId="0" applyFont="1" applyFill="1" applyBorder="1" applyAlignment="1" applyProtection="1">
      <alignment horizontal="left" vertical="top" wrapText="1"/>
    </xf>
    <xf numFmtId="164" fontId="4" fillId="0" borderId="14" xfId="3" applyFont="1" applyFill="1" applyBorder="1" applyAlignment="1" applyProtection="1">
      <alignment horizontal="center" vertical="top"/>
    </xf>
    <xf numFmtId="0" fontId="4" fillId="0" borderId="14" xfId="0" applyFont="1" applyFill="1" applyBorder="1" applyAlignment="1" applyProtection="1">
      <alignment horizontal="center" vertical="top"/>
    </xf>
    <xf numFmtId="164" fontId="4" fillId="0" borderId="5" xfId="3" applyFont="1" applyFill="1" applyBorder="1" applyAlignment="1" applyProtection="1">
      <alignment horizontal="left" vertical="top"/>
    </xf>
    <xf numFmtId="165" fontId="3" fillId="0" borderId="14" xfId="2" applyNumberFormat="1" applyFont="1" applyFill="1" applyBorder="1" applyAlignment="1" applyProtection="1">
      <alignment horizontal="center" vertical="top"/>
    </xf>
    <xf numFmtId="0" fontId="5" fillId="0" borderId="3" xfId="2" applyFont="1" applyFill="1" applyBorder="1" applyAlignment="1" applyProtection="1">
      <alignment horizontal="left" vertical="top" wrapText="1"/>
    </xf>
    <xf numFmtId="43" fontId="4" fillId="0" borderId="14" xfId="1" applyFont="1" applyFill="1" applyBorder="1" applyAlignment="1" applyProtection="1">
      <alignment horizontal="center" vertical="top" wrapText="1"/>
    </xf>
    <xf numFmtId="164" fontId="4" fillId="0" borderId="14" xfId="3" applyFont="1" applyFill="1" applyBorder="1" applyAlignment="1" applyProtection="1">
      <alignment horizontal="center" vertical="top" wrapText="1"/>
    </xf>
    <xf numFmtId="165" fontId="4" fillId="0" borderId="14" xfId="2" applyNumberFormat="1" applyFont="1" applyFill="1" applyBorder="1" applyAlignment="1" applyProtection="1">
      <alignment horizontal="center" vertical="top"/>
    </xf>
    <xf numFmtId="0" fontId="4" fillId="0" borderId="3" xfId="2" applyFont="1" applyFill="1" applyBorder="1" applyAlignment="1" applyProtection="1">
      <alignment horizontal="left" vertical="top" wrapText="1"/>
    </xf>
    <xf numFmtId="0" fontId="3" fillId="0" borderId="3" xfId="2" applyFont="1" applyFill="1" applyBorder="1" applyAlignment="1" applyProtection="1">
      <alignment horizontal="left" vertical="top" wrapText="1"/>
    </xf>
    <xf numFmtId="0" fontId="4" fillId="0" borderId="3" xfId="2" quotePrefix="1" applyFont="1" applyFill="1" applyBorder="1" applyAlignment="1" applyProtection="1">
      <alignment horizontal="left" vertical="top" wrapText="1"/>
    </xf>
    <xf numFmtId="0" fontId="11" fillId="0" borderId="14" xfId="0" applyFont="1" applyBorder="1" applyAlignment="1" applyProtection="1">
      <alignment horizontal="center" vertical="top"/>
    </xf>
    <xf numFmtId="0" fontId="11" fillId="0" borderId="3" xfId="0" applyFont="1" applyBorder="1" applyAlignment="1" applyProtection="1">
      <alignment vertical="top"/>
    </xf>
    <xf numFmtId="43" fontId="11" fillId="0" borderId="14" xfId="1" applyFont="1" applyBorder="1" applyAlignment="1" applyProtection="1">
      <alignment horizontal="center" vertical="top"/>
    </xf>
    <xf numFmtId="43" fontId="11" fillId="0" borderId="5" xfId="1" applyFont="1" applyBorder="1" applyAlignment="1" applyProtection="1">
      <alignment horizontal="center" vertical="top"/>
    </xf>
    <xf numFmtId="165" fontId="4" fillId="0" borderId="10" xfId="2" applyNumberFormat="1" applyFont="1" applyFill="1" applyBorder="1" applyAlignment="1" applyProtection="1">
      <alignment horizontal="center" vertical="top"/>
    </xf>
    <xf numFmtId="0" fontId="5" fillId="0" borderId="6" xfId="2" applyFont="1" applyFill="1" applyBorder="1" applyAlignment="1" applyProtection="1">
      <alignment horizontal="left" vertical="top" wrapText="1"/>
    </xf>
    <xf numFmtId="43" fontId="4" fillId="0" borderId="10" xfId="1" applyFont="1" applyFill="1" applyBorder="1" applyAlignment="1" applyProtection="1">
      <alignment horizontal="center" vertical="top"/>
    </xf>
    <xf numFmtId="0" fontId="4" fillId="0" borderId="10" xfId="2" applyFont="1" applyFill="1" applyBorder="1" applyAlignment="1" applyProtection="1">
      <alignment horizontal="center" vertical="top"/>
    </xf>
    <xf numFmtId="164" fontId="4" fillId="0" borderId="4" xfId="3" applyFont="1" applyFill="1" applyBorder="1" applyAlignment="1" applyProtection="1">
      <alignment horizontal="left" vertical="top"/>
    </xf>
    <xf numFmtId="165" fontId="3" fillId="0" borderId="10" xfId="2" applyNumberFormat="1" applyFont="1" applyFill="1" applyBorder="1" applyAlignment="1" applyProtection="1">
      <alignment horizontal="center" vertical="top"/>
    </xf>
    <xf numFmtId="0" fontId="4" fillId="0" borderId="8" xfId="2" applyFont="1" applyFill="1" applyBorder="1" applyAlignment="1" applyProtection="1">
      <alignment horizontal="left" vertical="top" wrapText="1"/>
    </xf>
    <xf numFmtId="12" fontId="4" fillId="0" borderId="6" xfId="2" applyNumberFormat="1" applyFont="1" applyFill="1" applyBorder="1" applyAlignment="1" applyProtection="1">
      <alignment horizontal="left" vertical="top" wrapText="1"/>
    </xf>
    <xf numFmtId="0" fontId="4" fillId="0" borderId="14" xfId="2" applyFont="1" applyFill="1" applyBorder="1" applyAlignment="1" applyProtection="1">
      <alignment horizontal="center" vertical="top"/>
    </xf>
    <xf numFmtId="43" fontId="4" fillId="0" borderId="14" xfId="1" applyFont="1" applyFill="1" applyBorder="1" applyAlignment="1" applyProtection="1">
      <alignment horizontal="center" vertical="top"/>
    </xf>
    <xf numFmtId="164" fontId="4" fillId="0" borderId="5" xfId="3" applyFont="1" applyFill="1" applyBorder="1" applyAlignment="1" applyProtection="1">
      <alignment vertical="top"/>
    </xf>
    <xf numFmtId="0" fontId="3" fillId="0" borderId="10" xfId="2" applyFont="1" applyFill="1" applyBorder="1" applyAlignment="1" applyProtection="1">
      <alignment horizontal="center" vertical="top"/>
    </xf>
    <xf numFmtId="0" fontId="4" fillId="0" borderId="6" xfId="2" applyFont="1" applyFill="1" applyBorder="1" applyAlignment="1" applyProtection="1">
      <alignment horizontal="left" vertical="top" wrapText="1"/>
    </xf>
    <xf numFmtId="43" fontId="3" fillId="0" borderId="10" xfId="1" applyFont="1" applyFill="1" applyBorder="1" applyAlignment="1" applyProtection="1">
      <alignment horizontal="center" vertical="top"/>
    </xf>
    <xf numFmtId="0" fontId="12" fillId="0" borderId="3" xfId="0" applyFont="1" applyBorder="1" applyAlignment="1" applyProtection="1">
      <alignment vertical="top"/>
    </xf>
    <xf numFmtId="0" fontId="11" fillId="0" borderId="3" xfId="0" applyFont="1" applyBorder="1" applyAlignment="1" applyProtection="1">
      <alignment vertical="top" wrapText="1"/>
    </xf>
    <xf numFmtId="0" fontId="11" fillId="0" borderId="14" xfId="0" applyFont="1" applyBorder="1" applyAlignment="1" applyProtection="1">
      <alignment vertical="top"/>
    </xf>
    <xf numFmtId="0" fontId="11" fillId="0" borderId="5" xfId="0" applyFont="1" applyBorder="1" applyAlignment="1" applyProtection="1">
      <alignment horizontal="center" vertical="top"/>
    </xf>
    <xf numFmtId="0" fontId="10" fillId="0" borderId="3" xfId="0" applyFont="1" applyBorder="1" applyAlignment="1" applyProtection="1">
      <alignment vertical="top" wrapText="1"/>
    </xf>
    <xf numFmtId="0" fontId="8" fillId="0" borderId="3" xfId="0" applyFont="1" applyBorder="1" applyAlignment="1" applyProtection="1">
      <alignment vertical="top" wrapText="1"/>
    </xf>
    <xf numFmtId="21" fontId="11" fillId="0" borderId="14" xfId="0" applyNumberFormat="1" applyFont="1" applyBorder="1" applyAlignment="1" applyProtection="1">
      <alignment horizontal="center" vertical="top"/>
    </xf>
    <xf numFmtId="0" fontId="4" fillId="0" borderId="3" xfId="0" applyFont="1" applyBorder="1" applyAlignment="1" applyProtection="1">
      <alignment vertical="top"/>
    </xf>
    <xf numFmtId="21" fontId="7" fillId="0" borderId="14" xfId="0" applyNumberFormat="1" applyFont="1" applyBorder="1" applyAlignment="1" applyProtection="1">
      <alignment horizontal="center" vertical="top"/>
    </xf>
    <xf numFmtId="0" fontId="7" fillId="0" borderId="3" xfId="0" applyFont="1" applyBorder="1" applyAlignment="1" applyProtection="1">
      <alignment vertical="top"/>
    </xf>
    <xf numFmtId="43" fontId="7" fillId="0" borderId="14" xfId="1" applyFont="1" applyBorder="1" applyAlignment="1" applyProtection="1">
      <alignment horizontal="center" vertical="top"/>
    </xf>
    <xf numFmtId="0" fontId="7" fillId="0" borderId="14" xfId="0" applyFont="1" applyBorder="1" applyAlignment="1" applyProtection="1">
      <alignment horizontal="center" vertical="top"/>
    </xf>
    <xf numFmtId="43" fontId="7" fillId="0" borderId="5" xfId="1" applyFont="1" applyBorder="1" applyAlignment="1" applyProtection="1">
      <alignment horizontal="center" vertical="top"/>
    </xf>
    <xf numFmtId="0" fontId="8" fillId="0" borderId="3" xfId="0" applyFont="1" applyBorder="1" applyAlignment="1" applyProtection="1">
      <alignment vertical="top"/>
    </xf>
    <xf numFmtId="43" fontId="11" fillId="0" borderId="14" xfId="1" applyFont="1" applyBorder="1" applyAlignment="1" applyProtection="1">
      <alignment vertical="top"/>
    </xf>
    <xf numFmtId="43" fontId="11" fillId="0" borderId="5" xfId="0" applyNumberFormat="1" applyFont="1" applyBorder="1" applyAlignment="1" applyProtection="1">
      <alignment horizontal="center" vertical="top"/>
    </xf>
    <xf numFmtId="0" fontId="11" fillId="0" borderId="16" xfId="0" applyFont="1" applyBorder="1" applyAlignment="1" applyProtection="1">
      <alignment horizontal="center" vertical="top"/>
    </xf>
    <xf numFmtId="0" fontId="11" fillId="0" borderId="11" xfId="0" applyFont="1" applyBorder="1" applyAlignment="1" applyProtection="1">
      <alignment vertical="top" wrapText="1"/>
    </xf>
    <xf numFmtId="43" fontId="11" fillId="0" borderId="16" xfId="1" applyFont="1" applyBorder="1" applyAlignment="1" applyProtection="1">
      <alignment horizontal="center" vertical="top"/>
    </xf>
    <xf numFmtId="0" fontId="11" fillId="0" borderId="16" xfId="0" applyFont="1" applyBorder="1" applyAlignment="1" applyProtection="1">
      <alignment vertical="top"/>
    </xf>
    <xf numFmtId="0" fontId="11" fillId="0" borderId="12" xfId="0" applyFont="1" applyBorder="1" applyAlignment="1" applyProtection="1">
      <alignment horizontal="center" vertical="top"/>
    </xf>
    <xf numFmtId="0" fontId="4" fillId="0" borderId="19" xfId="2" applyFont="1" applyFill="1" applyBorder="1" applyAlignment="1" applyProtection="1">
      <alignment horizontal="center" vertical="top"/>
    </xf>
    <xf numFmtId="164" fontId="4" fillId="0" borderId="17" xfId="3" applyFont="1" applyFill="1" applyBorder="1" applyAlignment="1" applyProtection="1">
      <alignment horizontal="left" vertical="top"/>
    </xf>
    <xf numFmtId="0" fontId="3" fillId="0" borderId="14" xfId="2" applyFont="1" applyFill="1" applyBorder="1" applyAlignment="1" applyProtection="1">
      <alignment horizontal="left" vertical="top" wrapText="1"/>
    </xf>
    <xf numFmtId="0" fontId="4" fillId="0" borderId="5" xfId="2" applyFont="1" applyFill="1" applyBorder="1" applyAlignment="1" applyProtection="1">
      <alignment horizontal="center" vertical="top" wrapText="1"/>
    </xf>
    <xf numFmtId="0" fontId="4" fillId="0" borderId="10" xfId="2" applyFont="1" applyFill="1" applyBorder="1" applyAlignment="1" applyProtection="1">
      <alignment horizontal="left" vertical="top" wrapText="1"/>
    </xf>
    <xf numFmtId="0" fontId="4" fillId="0" borderId="4" xfId="2" applyFont="1" applyFill="1" applyBorder="1" applyAlignment="1" applyProtection="1">
      <alignment horizontal="center" vertical="top" wrapText="1"/>
    </xf>
    <xf numFmtId="0" fontId="4" fillId="0" borderId="14" xfId="2" applyFont="1" applyFill="1" applyBorder="1" applyAlignment="1" applyProtection="1">
      <alignment horizontal="center" vertical="top" wrapText="1"/>
    </xf>
    <xf numFmtId="164" fontId="4" fillId="0" borderId="5" xfId="3" applyFont="1" applyFill="1" applyBorder="1" applyAlignment="1" applyProtection="1">
      <alignment horizontal="center" vertical="top" wrapText="1"/>
    </xf>
    <xf numFmtId="43" fontId="4" fillId="0" borderId="10" xfId="1" applyFont="1" applyFill="1" applyBorder="1" applyAlignment="1" applyProtection="1">
      <alignment horizontal="center" vertical="top" wrapText="1"/>
    </xf>
    <xf numFmtId="0" fontId="4" fillId="0" borderId="10" xfId="2" applyFont="1" applyFill="1" applyBorder="1" applyAlignment="1" applyProtection="1">
      <alignment horizontal="center" vertical="top" wrapText="1"/>
    </xf>
    <xf numFmtId="164" fontId="4" fillId="0" borderId="4" xfId="3" applyFont="1" applyFill="1" applyBorder="1" applyAlignment="1" applyProtection="1">
      <alignment horizontal="center" vertical="top" wrapText="1"/>
    </xf>
    <xf numFmtId="165" fontId="4" fillId="0" borderId="13" xfId="2" applyNumberFormat="1" applyFont="1" applyFill="1" applyBorder="1" applyAlignment="1" applyProtection="1">
      <alignment horizontal="center" vertical="top"/>
    </xf>
    <xf numFmtId="43" fontId="4" fillId="0" borderId="13" xfId="1" applyFont="1" applyFill="1" applyBorder="1" applyAlignment="1" applyProtection="1">
      <alignment horizontal="center" vertical="top" wrapText="1"/>
    </xf>
    <xf numFmtId="0" fontId="4" fillId="0" borderId="13" xfId="2" applyFont="1" applyFill="1" applyBorder="1" applyAlignment="1" applyProtection="1">
      <alignment horizontal="center" vertical="top" wrapText="1"/>
    </xf>
    <xf numFmtId="164" fontId="4" fillId="0" borderId="9" xfId="3" applyFont="1" applyFill="1" applyBorder="1" applyAlignment="1" applyProtection="1">
      <alignment horizontal="center" vertical="top" wrapText="1"/>
    </xf>
    <xf numFmtId="12" fontId="4" fillId="0" borderId="8" xfId="2" applyNumberFormat="1" applyFont="1" applyFill="1" applyBorder="1" applyAlignment="1" applyProtection="1">
      <alignment horizontal="left" vertical="top" wrapText="1"/>
    </xf>
    <xf numFmtId="0" fontId="4" fillId="0" borderId="4" xfId="2" applyFont="1" applyFill="1" applyBorder="1" applyAlignment="1" applyProtection="1">
      <alignment vertical="top" wrapText="1"/>
    </xf>
    <xf numFmtId="0" fontId="4" fillId="0" borderId="14" xfId="2" applyFont="1" applyFill="1" applyBorder="1" applyAlignment="1" applyProtection="1">
      <alignment horizontal="left" vertical="top" wrapText="1"/>
    </xf>
    <xf numFmtId="0" fontId="4" fillId="0" borderId="5" xfId="2" applyFont="1" applyFill="1" applyBorder="1" applyAlignment="1" applyProtection="1">
      <alignment horizontal="center" vertical="top"/>
    </xf>
    <xf numFmtId="0" fontId="11" fillId="0" borderId="15" xfId="0" applyFont="1" applyBorder="1" applyAlignment="1" applyProtection="1">
      <alignment horizontal="center" vertical="top"/>
    </xf>
    <xf numFmtId="0" fontId="10" fillId="0" borderId="1" xfId="0" applyFont="1" applyBorder="1" applyAlignment="1" applyProtection="1">
      <alignment horizontal="right" vertical="top"/>
    </xf>
    <xf numFmtId="43" fontId="11" fillId="0" borderId="15" xfId="1" applyFont="1" applyBorder="1" applyAlignment="1" applyProtection="1">
      <alignment horizontal="center" vertical="top"/>
    </xf>
    <xf numFmtId="43" fontId="11" fillId="0" borderId="1" xfId="1" applyFont="1" applyBorder="1" applyAlignment="1" applyProtection="1">
      <alignment horizontal="center" vertical="top"/>
    </xf>
    <xf numFmtId="0" fontId="10" fillId="0" borderId="11" xfId="0" applyFont="1" applyBorder="1" applyAlignment="1" applyProtection="1">
      <alignment horizontal="right" vertical="top"/>
    </xf>
    <xf numFmtId="9" fontId="10" fillId="0" borderId="16" xfId="0" applyNumberFormat="1" applyFont="1" applyBorder="1" applyAlignment="1" applyProtection="1">
      <alignment horizontal="center" vertical="top"/>
    </xf>
    <xf numFmtId="43" fontId="10" fillId="0" borderId="11" xfId="1" applyFont="1" applyBorder="1" applyAlignment="1" applyProtection="1">
      <alignment horizontal="center" vertical="top"/>
    </xf>
    <xf numFmtId="0" fontId="10" fillId="0" borderId="0" xfId="0" applyFont="1" applyBorder="1" applyAlignment="1" applyProtection="1">
      <alignment vertical="top" wrapText="1"/>
    </xf>
    <xf numFmtId="0" fontId="11" fillId="0" borderId="0" xfId="0" applyFont="1" applyBorder="1" applyAlignment="1" applyProtection="1">
      <alignment vertical="top" wrapText="1"/>
    </xf>
    <xf numFmtId="0" fontId="4" fillId="0" borderId="7" xfId="2" applyFont="1" applyFill="1" applyBorder="1" applyAlignment="1" applyProtection="1">
      <alignment horizontal="left" vertical="top" wrapText="1"/>
    </xf>
    <xf numFmtId="0" fontId="4" fillId="0" borderId="4" xfId="2" applyFont="1" applyFill="1" applyBorder="1" applyAlignment="1" applyProtection="1">
      <alignment horizontal="left" vertical="top" wrapText="1"/>
    </xf>
    <xf numFmtId="43" fontId="4" fillId="0" borderId="4" xfId="1" applyFont="1" applyFill="1" applyBorder="1" applyAlignment="1" applyProtection="1">
      <alignment horizontal="center" vertical="top"/>
    </xf>
    <xf numFmtId="0" fontId="4" fillId="0" borderId="7" xfId="2" applyFont="1" applyFill="1" applyBorder="1" applyAlignment="1" applyProtection="1">
      <alignment horizontal="center" vertical="top"/>
    </xf>
    <xf numFmtId="0" fontId="4" fillId="0" borderId="0" xfId="2" applyFont="1" applyFill="1" applyBorder="1" applyAlignment="1" applyProtection="1">
      <alignment horizontal="left" vertical="top" wrapText="1"/>
    </xf>
    <xf numFmtId="0" fontId="4" fillId="0" borderId="5" xfId="2" applyFont="1" applyFill="1" applyBorder="1" applyAlignment="1" applyProtection="1">
      <alignment horizontal="left" vertical="top" wrapText="1"/>
    </xf>
    <xf numFmtId="0" fontId="4" fillId="0" borderId="0" xfId="2" applyFont="1" applyFill="1" applyBorder="1" applyAlignment="1" applyProtection="1">
      <alignment horizontal="center" vertical="top"/>
    </xf>
    <xf numFmtId="43" fontId="10" fillId="0" borderId="3" xfId="1" applyFont="1" applyBorder="1" applyAlignment="1" applyProtection="1">
      <alignment horizontal="center" vertical="top"/>
      <protection locked="0"/>
    </xf>
    <xf numFmtId="164" fontId="3" fillId="0" borderId="6" xfId="3" applyFont="1" applyFill="1" applyBorder="1" applyAlignment="1" applyProtection="1">
      <alignment horizontal="center" vertical="top"/>
      <protection locked="0"/>
    </xf>
  </cellXfs>
  <cellStyles count="6">
    <cellStyle name="Comma" xfId="1" builtinId="3"/>
    <cellStyle name="Comma 2" xfId="3"/>
    <cellStyle name="Normal" xfId="0" builtinId="0"/>
    <cellStyle name="Normal 2" xfId="2"/>
    <cellStyle name="Normal 2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248"/>
  <sheetViews>
    <sheetView tabSelected="1" view="pageBreakPreview" zoomScale="115" zoomScaleNormal="100" zoomScaleSheetLayoutView="115" workbookViewId="0">
      <selection activeCell="E14" sqref="E14"/>
    </sheetView>
  </sheetViews>
  <sheetFormatPr defaultColWidth="9.109375" defaultRowHeight="13.8"/>
  <cols>
    <col min="1" max="1" width="12.33203125" style="12" bestFit="1" customWidth="1"/>
    <col min="2" max="2" width="76" style="10" customWidth="1"/>
    <col min="3" max="3" width="8.6640625" style="11" bestFit="1" customWidth="1"/>
    <col min="4" max="4" width="4.88671875" style="12" bestFit="1" customWidth="1"/>
    <col min="5" max="5" width="11.109375" style="11" bestFit="1" customWidth="1"/>
    <col min="6" max="6" width="13.6640625" style="11" bestFit="1" customWidth="1"/>
    <col min="7" max="16384" width="9.109375" style="13"/>
  </cols>
  <sheetData>
    <row r="1" spans="1:6">
      <c r="A1" s="23"/>
      <c r="B1" s="24"/>
      <c r="C1" s="25"/>
      <c r="D1" s="23"/>
      <c r="E1" s="25"/>
      <c r="F1" s="25"/>
    </row>
    <row r="2" spans="1:6">
      <c r="A2" s="26" t="s">
        <v>144</v>
      </c>
      <c r="B2" s="24" t="s">
        <v>142</v>
      </c>
      <c r="C2" s="25"/>
      <c r="D2" s="23"/>
      <c r="E2" s="27" t="s">
        <v>143</v>
      </c>
      <c r="F2" s="28" t="s">
        <v>240</v>
      </c>
    </row>
    <row r="3" spans="1:6">
      <c r="A3" s="26" t="s">
        <v>53</v>
      </c>
      <c r="B3" s="24" t="s">
        <v>145</v>
      </c>
      <c r="C3" s="25"/>
      <c r="D3" s="23"/>
      <c r="E3" s="27"/>
      <c r="F3" s="25"/>
    </row>
    <row r="4" spans="1:6" ht="14.4" thickBot="1">
      <c r="A4" s="23"/>
      <c r="B4" s="29"/>
      <c r="C4" s="25"/>
      <c r="D4" s="23"/>
      <c r="E4" s="25"/>
      <c r="F4" s="25"/>
    </row>
    <row r="5" spans="1:6" ht="14.4" thickBot="1">
      <c r="A5" s="30" t="s">
        <v>69</v>
      </c>
      <c r="B5" s="31" t="s">
        <v>70</v>
      </c>
      <c r="C5" s="32" t="s">
        <v>0</v>
      </c>
      <c r="D5" s="30" t="s">
        <v>28</v>
      </c>
      <c r="E5" s="33" t="s">
        <v>27</v>
      </c>
      <c r="F5" s="34" t="s">
        <v>26</v>
      </c>
    </row>
    <row r="6" spans="1:6" ht="14.4" thickBot="1">
      <c r="A6" s="35"/>
      <c r="B6" s="36"/>
      <c r="C6" s="37"/>
      <c r="D6" s="35"/>
      <c r="E6" s="135"/>
      <c r="F6" s="38"/>
    </row>
    <row r="7" spans="1:6" s="5" customFormat="1">
      <c r="A7" s="39"/>
      <c r="B7" s="40" t="s">
        <v>35</v>
      </c>
      <c r="C7" s="41"/>
      <c r="D7" s="39"/>
      <c r="E7" s="136"/>
      <c r="F7" s="42"/>
    </row>
    <row r="8" spans="1:6" s="5" customFormat="1" ht="96.6">
      <c r="A8" s="43">
        <v>1</v>
      </c>
      <c r="B8" s="44" t="s">
        <v>181</v>
      </c>
      <c r="C8" s="45">
        <v>1</v>
      </c>
      <c r="D8" s="46" t="s">
        <v>36</v>
      </c>
      <c r="E8" s="15"/>
      <c r="F8" s="47">
        <f>E8*C8</f>
        <v>0</v>
      </c>
    </row>
    <row r="9" spans="1:6" s="5" customFormat="1">
      <c r="A9" s="48"/>
      <c r="B9" s="49"/>
      <c r="C9" s="50"/>
      <c r="D9" s="51"/>
      <c r="E9" s="16"/>
      <c r="F9" s="52"/>
    </row>
    <row r="10" spans="1:6">
      <c r="A10" s="53">
        <v>2</v>
      </c>
      <c r="B10" s="54" t="s">
        <v>25</v>
      </c>
      <c r="C10" s="55"/>
      <c r="D10" s="56"/>
      <c r="E10" s="14"/>
      <c r="F10" s="47"/>
    </row>
    <row r="11" spans="1:6" ht="82.8">
      <c r="A11" s="57"/>
      <c r="B11" s="58" t="s">
        <v>81</v>
      </c>
      <c r="C11" s="55"/>
      <c r="D11" s="56"/>
      <c r="E11" s="14"/>
      <c r="F11" s="47"/>
    </row>
    <row r="12" spans="1:6">
      <c r="A12" s="57"/>
      <c r="B12" s="58"/>
      <c r="C12" s="55"/>
      <c r="D12" s="56"/>
      <c r="E12" s="14"/>
      <c r="F12" s="47"/>
    </row>
    <row r="13" spans="1:6">
      <c r="A13" s="57">
        <v>2.1</v>
      </c>
      <c r="B13" s="59" t="s">
        <v>80</v>
      </c>
      <c r="C13" s="55"/>
      <c r="D13" s="56"/>
      <c r="E13" s="14"/>
      <c r="F13" s="47"/>
    </row>
    <row r="14" spans="1:6">
      <c r="A14" s="57"/>
      <c r="B14" s="58" t="s">
        <v>126</v>
      </c>
      <c r="C14" s="55">
        <v>5</v>
      </c>
      <c r="D14" s="56" t="s">
        <v>20</v>
      </c>
      <c r="E14" s="14"/>
      <c r="F14" s="47">
        <f>E14*C14</f>
        <v>0</v>
      </c>
    </row>
    <row r="15" spans="1:6">
      <c r="A15" s="57"/>
      <c r="B15" s="58"/>
      <c r="C15" s="55"/>
      <c r="D15" s="56"/>
      <c r="E15" s="14"/>
      <c r="F15" s="47"/>
    </row>
    <row r="16" spans="1:6">
      <c r="A16" s="57">
        <v>2.2000000000000002</v>
      </c>
      <c r="B16" s="59" t="s">
        <v>61</v>
      </c>
      <c r="C16" s="55"/>
      <c r="D16" s="56"/>
      <c r="E16" s="14"/>
      <c r="F16" s="47"/>
    </row>
    <row r="17" spans="1:6">
      <c r="A17" s="57"/>
      <c r="B17" s="59" t="s">
        <v>24</v>
      </c>
      <c r="C17" s="55"/>
      <c r="D17" s="56"/>
      <c r="E17" s="14"/>
      <c r="F17" s="47"/>
    </row>
    <row r="18" spans="1:6">
      <c r="A18" s="57"/>
      <c r="B18" s="58" t="s">
        <v>34</v>
      </c>
      <c r="C18" s="55"/>
      <c r="D18" s="56"/>
      <c r="E18" s="14"/>
      <c r="F18" s="47"/>
    </row>
    <row r="19" spans="1:6">
      <c r="A19" s="57"/>
      <c r="B19" s="59" t="s">
        <v>23</v>
      </c>
      <c r="C19" s="55"/>
      <c r="D19" s="56"/>
      <c r="E19" s="14"/>
      <c r="F19" s="47"/>
    </row>
    <row r="20" spans="1:6">
      <c r="A20" s="57"/>
      <c r="B20" s="58" t="s">
        <v>60</v>
      </c>
      <c r="C20" s="55"/>
      <c r="D20" s="56"/>
      <c r="E20" s="14"/>
      <c r="F20" s="47"/>
    </row>
    <row r="21" spans="1:6">
      <c r="A21" s="57"/>
      <c r="B21" s="60" t="s">
        <v>22</v>
      </c>
      <c r="C21" s="55">
        <v>5</v>
      </c>
      <c r="D21" s="56" t="s">
        <v>20</v>
      </c>
      <c r="E21" s="14"/>
      <c r="F21" s="47">
        <f t="shared" ref="F21" si="0">E21*C21</f>
        <v>0</v>
      </c>
    </row>
    <row r="22" spans="1:6">
      <c r="A22" s="61"/>
      <c r="B22" s="62"/>
      <c r="C22" s="63"/>
      <c r="D22" s="61"/>
      <c r="E22" s="17"/>
      <c r="F22" s="64"/>
    </row>
    <row r="23" spans="1:6" s="1" customFormat="1">
      <c r="A23" s="65">
        <v>3</v>
      </c>
      <c r="B23" s="66" t="s">
        <v>21</v>
      </c>
      <c r="C23" s="67"/>
      <c r="D23" s="68"/>
      <c r="E23" s="2"/>
      <c r="F23" s="69"/>
    </row>
    <row r="24" spans="1:6" s="1" customFormat="1" ht="69">
      <c r="A24" s="70">
        <v>3.1</v>
      </c>
      <c r="B24" s="71" t="s">
        <v>111</v>
      </c>
      <c r="C24" s="67"/>
      <c r="D24" s="68"/>
      <c r="E24" s="2"/>
      <c r="F24" s="69"/>
    </row>
    <row r="25" spans="1:6" s="1" customFormat="1">
      <c r="A25" s="65" t="s">
        <v>120</v>
      </c>
      <c r="B25" s="72" t="s">
        <v>115</v>
      </c>
      <c r="C25" s="67">
        <v>600</v>
      </c>
      <c r="D25" s="68" t="s">
        <v>6</v>
      </c>
      <c r="E25" s="2"/>
      <c r="F25" s="69">
        <f>E25*C25</f>
        <v>0</v>
      </c>
    </row>
    <row r="26" spans="1:6" s="1" customFormat="1">
      <c r="A26" s="65" t="s">
        <v>121</v>
      </c>
      <c r="B26" s="72" t="s">
        <v>116</v>
      </c>
      <c r="C26" s="67">
        <v>600</v>
      </c>
      <c r="D26" s="68" t="s">
        <v>6</v>
      </c>
      <c r="E26" s="2"/>
      <c r="F26" s="69">
        <f>E26*C26</f>
        <v>0</v>
      </c>
    </row>
    <row r="27" spans="1:6" s="1" customFormat="1">
      <c r="A27" s="73"/>
      <c r="B27" s="58"/>
      <c r="C27" s="74"/>
      <c r="D27" s="73"/>
      <c r="E27" s="2"/>
      <c r="F27" s="75"/>
    </row>
    <row r="28" spans="1:6" s="1" customFormat="1">
      <c r="A28" s="76">
        <v>4</v>
      </c>
      <c r="B28" s="66" t="s">
        <v>29</v>
      </c>
      <c r="C28" s="67"/>
      <c r="D28" s="68"/>
      <c r="E28" s="2"/>
      <c r="F28" s="69"/>
    </row>
    <row r="29" spans="1:6" s="1" customFormat="1" ht="55.2">
      <c r="A29" s="76">
        <v>4.0999999999999996</v>
      </c>
      <c r="B29" s="77" t="s">
        <v>112</v>
      </c>
      <c r="C29" s="78"/>
      <c r="D29" s="76"/>
      <c r="E29" s="2"/>
      <c r="F29" s="69"/>
    </row>
    <row r="30" spans="1:6" s="1" customFormat="1">
      <c r="A30" s="65" t="s">
        <v>194</v>
      </c>
      <c r="B30" s="72" t="s">
        <v>115</v>
      </c>
      <c r="C30" s="67">
        <v>10</v>
      </c>
      <c r="D30" s="68" t="s">
        <v>1</v>
      </c>
      <c r="E30" s="2"/>
      <c r="F30" s="69">
        <f>E30*C30</f>
        <v>0</v>
      </c>
    </row>
    <row r="31" spans="1:6" s="1" customFormat="1">
      <c r="A31" s="65" t="s">
        <v>195</v>
      </c>
      <c r="B31" s="72" t="s">
        <v>116</v>
      </c>
      <c r="C31" s="67">
        <v>10</v>
      </c>
      <c r="D31" s="68" t="s">
        <v>1</v>
      </c>
      <c r="E31" s="2"/>
      <c r="F31" s="69">
        <f>E31*C31</f>
        <v>0</v>
      </c>
    </row>
    <row r="32" spans="1:6">
      <c r="A32" s="61"/>
      <c r="B32" s="58"/>
      <c r="C32" s="63"/>
      <c r="D32" s="61"/>
      <c r="E32" s="17"/>
      <c r="F32" s="64"/>
    </row>
    <row r="33" spans="1:6">
      <c r="A33" s="61">
        <v>5</v>
      </c>
      <c r="B33" s="36" t="s">
        <v>77</v>
      </c>
      <c r="C33" s="63"/>
      <c r="D33" s="61"/>
      <c r="E33" s="17"/>
      <c r="F33" s="64"/>
    </row>
    <row r="34" spans="1:6" s="10" customFormat="1" ht="124.2">
      <c r="A34" s="61"/>
      <c r="B34" s="58" t="s">
        <v>155</v>
      </c>
      <c r="C34" s="63"/>
      <c r="D34" s="61"/>
      <c r="E34" s="17"/>
      <c r="F34" s="64"/>
    </row>
    <row r="35" spans="1:6" s="10" customFormat="1">
      <c r="A35" s="61"/>
      <c r="B35" s="58"/>
      <c r="C35" s="63"/>
      <c r="D35" s="61"/>
      <c r="E35" s="17"/>
      <c r="F35" s="64"/>
    </row>
    <row r="36" spans="1:6">
      <c r="A36" s="61" t="s">
        <v>196</v>
      </c>
      <c r="B36" s="79" t="s">
        <v>42</v>
      </c>
      <c r="C36" s="63"/>
      <c r="D36" s="61"/>
      <c r="E36" s="17"/>
      <c r="F36" s="64"/>
    </row>
    <row r="37" spans="1:6">
      <c r="A37" s="61" t="s">
        <v>122</v>
      </c>
      <c r="B37" s="79" t="s">
        <v>54</v>
      </c>
      <c r="C37" s="63"/>
      <c r="D37" s="61"/>
      <c r="E37" s="17"/>
      <c r="F37" s="64"/>
    </row>
    <row r="38" spans="1:6" ht="55.2">
      <c r="A38" s="61"/>
      <c r="B38" s="80" t="s">
        <v>68</v>
      </c>
      <c r="C38" s="63"/>
      <c r="D38" s="61"/>
      <c r="E38" s="17"/>
      <c r="F38" s="64"/>
    </row>
    <row r="39" spans="1:6">
      <c r="A39" s="61" t="s">
        <v>123</v>
      </c>
      <c r="B39" s="80" t="s">
        <v>40</v>
      </c>
      <c r="C39" s="63">
        <v>1500</v>
      </c>
      <c r="D39" s="61" t="s">
        <v>6</v>
      </c>
      <c r="E39" s="17"/>
      <c r="F39" s="64">
        <f t="shared" ref="F39:F65" si="1">C39*E39</f>
        <v>0</v>
      </c>
    </row>
    <row r="40" spans="1:6" ht="27.6">
      <c r="A40" s="61" t="s">
        <v>197</v>
      </c>
      <c r="B40" s="80" t="s">
        <v>71</v>
      </c>
      <c r="C40" s="63">
        <v>200</v>
      </c>
      <c r="D40" s="61" t="s">
        <v>6</v>
      </c>
      <c r="E40" s="17"/>
      <c r="F40" s="64">
        <f t="shared" si="1"/>
        <v>0</v>
      </c>
    </row>
    <row r="41" spans="1:6">
      <c r="A41" s="61"/>
      <c r="B41" s="62"/>
      <c r="C41" s="63"/>
      <c r="D41" s="61"/>
      <c r="E41" s="17"/>
      <c r="F41" s="64"/>
    </row>
    <row r="42" spans="1:6">
      <c r="A42" s="35" t="s">
        <v>124</v>
      </c>
      <c r="B42" s="79" t="s">
        <v>55</v>
      </c>
      <c r="C42" s="63"/>
      <c r="D42" s="61"/>
      <c r="E42" s="17"/>
      <c r="F42" s="64"/>
    </row>
    <row r="43" spans="1:6" ht="41.4">
      <c r="A43" s="61"/>
      <c r="B43" s="80" t="s">
        <v>41</v>
      </c>
      <c r="C43" s="63"/>
      <c r="D43" s="61"/>
      <c r="E43" s="17"/>
      <c r="F43" s="64"/>
    </row>
    <row r="44" spans="1:6">
      <c r="A44" s="61" t="s">
        <v>125</v>
      </c>
      <c r="B44" s="80" t="s">
        <v>38</v>
      </c>
      <c r="C44" s="63">
        <v>500</v>
      </c>
      <c r="D44" s="61" t="s">
        <v>6</v>
      </c>
      <c r="E44" s="17"/>
      <c r="F44" s="64">
        <f t="shared" si="1"/>
        <v>0</v>
      </c>
    </row>
    <row r="45" spans="1:6" ht="27.6">
      <c r="A45" s="61" t="s">
        <v>198</v>
      </c>
      <c r="B45" s="80" t="s">
        <v>45</v>
      </c>
      <c r="C45" s="63">
        <v>150</v>
      </c>
      <c r="D45" s="61" t="s">
        <v>6</v>
      </c>
      <c r="E45" s="17"/>
      <c r="F45" s="64">
        <f t="shared" si="1"/>
        <v>0</v>
      </c>
    </row>
    <row r="46" spans="1:6">
      <c r="A46" s="61"/>
      <c r="B46" s="62"/>
      <c r="C46" s="63"/>
      <c r="D46" s="61"/>
      <c r="E46" s="17"/>
      <c r="F46" s="64"/>
    </row>
    <row r="47" spans="1:6">
      <c r="A47" s="35">
        <v>6</v>
      </c>
      <c r="B47" s="79" t="s">
        <v>50</v>
      </c>
      <c r="C47" s="63"/>
      <c r="D47" s="61"/>
      <c r="E47" s="17"/>
      <c r="F47" s="64"/>
    </row>
    <row r="48" spans="1:6">
      <c r="A48" s="35"/>
      <c r="B48" s="79" t="s">
        <v>114</v>
      </c>
      <c r="C48" s="63"/>
      <c r="D48" s="61"/>
      <c r="E48" s="17"/>
      <c r="F48" s="64"/>
    </row>
    <row r="49" spans="1:6" ht="55.2">
      <c r="A49" s="61" t="s">
        <v>199</v>
      </c>
      <c r="B49" s="80" t="s">
        <v>48</v>
      </c>
      <c r="C49" s="63"/>
      <c r="D49" s="61"/>
      <c r="E49" s="17"/>
      <c r="F49" s="64"/>
    </row>
    <row r="50" spans="1:6">
      <c r="A50" s="61" t="s">
        <v>139</v>
      </c>
      <c r="B50" s="80" t="s">
        <v>51</v>
      </c>
      <c r="C50" s="63">
        <v>770</v>
      </c>
      <c r="D50" s="61" t="s">
        <v>6</v>
      </c>
      <c r="E50" s="17"/>
      <c r="F50" s="64">
        <f t="shared" si="1"/>
        <v>0</v>
      </c>
    </row>
    <row r="51" spans="1:6">
      <c r="A51" s="61"/>
      <c r="B51" s="62"/>
      <c r="C51" s="63"/>
      <c r="D51" s="61"/>
      <c r="E51" s="17"/>
      <c r="F51" s="64"/>
    </row>
    <row r="52" spans="1:6">
      <c r="A52" s="61"/>
      <c r="B52" s="79" t="s">
        <v>55</v>
      </c>
      <c r="C52" s="63"/>
      <c r="D52" s="61"/>
      <c r="E52" s="17"/>
      <c r="F52" s="64"/>
    </row>
    <row r="53" spans="1:6" ht="41.4">
      <c r="A53" s="61" t="s">
        <v>200</v>
      </c>
      <c r="B53" s="80" t="s">
        <v>47</v>
      </c>
      <c r="C53" s="63"/>
      <c r="D53" s="61"/>
      <c r="E53" s="17"/>
      <c r="F53" s="64"/>
    </row>
    <row r="54" spans="1:6">
      <c r="A54" s="61" t="s">
        <v>140</v>
      </c>
      <c r="B54" s="80" t="s">
        <v>52</v>
      </c>
      <c r="C54" s="63">
        <v>100</v>
      </c>
      <c r="D54" s="61" t="s">
        <v>6</v>
      </c>
      <c r="E54" s="17"/>
      <c r="F54" s="64">
        <f t="shared" si="1"/>
        <v>0</v>
      </c>
    </row>
    <row r="55" spans="1:6">
      <c r="A55" s="61"/>
      <c r="B55" s="80"/>
      <c r="C55" s="63"/>
      <c r="D55" s="61"/>
      <c r="E55" s="17"/>
      <c r="F55" s="64"/>
    </row>
    <row r="56" spans="1:6">
      <c r="A56" s="61">
        <v>7</v>
      </c>
      <c r="B56" s="79" t="s">
        <v>46</v>
      </c>
      <c r="C56" s="63"/>
      <c r="D56" s="61"/>
      <c r="E56" s="17"/>
      <c r="F56" s="64"/>
    </row>
    <row r="57" spans="1:6">
      <c r="A57" s="61">
        <v>7.1</v>
      </c>
      <c r="B57" s="79" t="s">
        <v>114</v>
      </c>
      <c r="C57" s="63"/>
      <c r="D57" s="61"/>
      <c r="E57" s="17"/>
      <c r="F57" s="64"/>
    </row>
    <row r="58" spans="1:6" ht="55.2">
      <c r="A58" s="61" t="s">
        <v>201</v>
      </c>
      <c r="B58" s="80" t="s">
        <v>43</v>
      </c>
      <c r="C58" s="63"/>
      <c r="D58" s="61"/>
      <c r="E58" s="17"/>
      <c r="F58" s="64"/>
    </row>
    <row r="59" spans="1:6">
      <c r="A59" s="61" t="s">
        <v>202</v>
      </c>
      <c r="B59" s="80" t="s">
        <v>40</v>
      </c>
      <c r="C59" s="63">
        <v>1250</v>
      </c>
      <c r="D59" s="61" t="s">
        <v>6</v>
      </c>
      <c r="E59" s="17"/>
      <c r="F59" s="64">
        <f t="shared" si="1"/>
        <v>0</v>
      </c>
    </row>
    <row r="60" spans="1:6" ht="27.6">
      <c r="A60" s="61" t="s">
        <v>203</v>
      </c>
      <c r="B60" s="80" t="s">
        <v>44</v>
      </c>
      <c r="C60" s="63">
        <v>200</v>
      </c>
      <c r="D60" s="61" t="s">
        <v>6</v>
      </c>
      <c r="E60" s="17"/>
      <c r="F60" s="64">
        <f t="shared" si="1"/>
        <v>0</v>
      </c>
    </row>
    <row r="61" spans="1:6">
      <c r="A61" s="61"/>
      <c r="B61" s="80"/>
      <c r="C61" s="63"/>
      <c r="D61" s="61"/>
      <c r="E61" s="17"/>
      <c r="F61" s="64"/>
    </row>
    <row r="62" spans="1:6">
      <c r="A62" s="61">
        <v>7.2</v>
      </c>
      <c r="B62" s="79" t="s">
        <v>55</v>
      </c>
      <c r="C62" s="63"/>
      <c r="D62" s="61"/>
      <c r="E62" s="17"/>
      <c r="F62" s="64"/>
    </row>
    <row r="63" spans="1:6" ht="41.4">
      <c r="A63" s="61" t="s">
        <v>204</v>
      </c>
      <c r="B63" s="80" t="s">
        <v>41</v>
      </c>
      <c r="C63" s="63"/>
      <c r="D63" s="61"/>
      <c r="E63" s="17"/>
      <c r="F63" s="64"/>
    </row>
    <row r="64" spans="1:6">
      <c r="A64" s="61" t="s">
        <v>205</v>
      </c>
      <c r="B64" s="80" t="s">
        <v>38</v>
      </c>
      <c r="C64" s="63">
        <v>250</v>
      </c>
      <c r="D64" s="61" t="s">
        <v>6</v>
      </c>
      <c r="E64" s="17"/>
      <c r="F64" s="64">
        <f t="shared" si="1"/>
        <v>0</v>
      </c>
    </row>
    <row r="65" spans="1:6" ht="27.6">
      <c r="A65" s="61" t="s">
        <v>206</v>
      </c>
      <c r="B65" s="80" t="s">
        <v>45</v>
      </c>
      <c r="C65" s="63">
        <v>150</v>
      </c>
      <c r="D65" s="61" t="s">
        <v>6</v>
      </c>
      <c r="E65" s="17"/>
      <c r="F65" s="64">
        <f t="shared" si="1"/>
        <v>0</v>
      </c>
    </row>
    <row r="66" spans="1:6">
      <c r="A66" s="61"/>
      <c r="B66" s="80"/>
      <c r="C66" s="63"/>
      <c r="D66" s="61"/>
      <c r="E66" s="17"/>
      <c r="F66" s="64"/>
    </row>
    <row r="67" spans="1:6" ht="55.2">
      <c r="A67" s="61">
        <v>7.3</v>
      </c>
      <c r="B67" s="80" t="s">
        <v>72</v>
      </c>
      <c r="C67" s="63"/>
      <c r="D67" s="61"/>
      <c r="E67" s="17"/>
      <c r="F67" s="64"/>
    </row>
    <row r="68" spans="1:6">
      <c r="A68" s="61" t="s">
        <v>207</v>
      </c>
      <c r="B68" s="80" t="s">
        <v>117</v>
      </c>
      <c r="C68" s="63">
        <v>5</v>
      </c>
      <c r="D68" s="61" t="s">
        <v>8</v>
      </c>
      <c r="E68" s="17"/>
      <c r="F68" s="64">
        <f>C68*E68</f>
        <v>0</v>
      </c>
    </row>
    <row r="69" spans="1:6" ht="27.6">
      <c r="A69" s="61" t="s">
        <v>208</v>
      </c>
      <c r="B69" s="80" t="s">
        <v>79</v>
      </c>
      <c r="C69" s="63">
        <v>5</v>
      </c>
      <c r="D69" s="61" t="s">
        <v>8</v>
      </c>
      <c r="E69" s="17"/>
      <c r="F69" s="64">
        <f>C69*E69</f>
        <v>0</v>
      </c>
    </row>
    <row r="70" spans="1:6" ht="27.6">
      <c r="A70" s="61" t="s">
        <v>209</v>
      </c>
      <c r="B70" s="80" t="s">
        <v>78</v>
      </c>
      <c r="C70" s="63">
        <v>65</v>
      </c>
      <c r="D70" s="61" t="s">
        <v>8</v>
      </c>
      <c r="E70" s="17"/>
      <c r="F70" s="64">
        <f>C70*E70</f>
        <v>0</v>
      </c>
    </row>
    <row r="71" spans="1:6" ht="31.5" customHeight="1">
      <c r="A71" s="61" t="s">
        <v>210</v>
      </c>
      <c r="B71" s="80" t="s">
        <v>141</v>
      </c>
      <c r="C71" s="63">
        <v>50</v>
      </c>
      <c r="D71" s="61" t="s">
        <v>8</v>
      </c>
      <c r="E71" s="17"/>
      <c r="F71" s="64">
        <f>C71*E71</f>
        <v>0</v>
      </c>
    </row>
    <row r="72" spans="1:6">
      <c r="A72" s="61"/>
      <c r="B72" s="62"/>
      <c r="C72" s="63"/>
      <c r="D72" s="61"/>
      <c r="E72" s="17"/>
      <c r="F72" s="64"/>
    </row>
    <row r="73" spans="1:6">
      <c r="A73" s="61">
        <v>8</v>
      </c>
      <c r="B73" s="36" t="s">
        <v>118</v>
      </c>
      <c r="C73" s="63"/>
      <c r="D73" s="61"/>
      <c r="E73" s="17"/>
      <c r="F73" s="64"/>
    </row>
    <row r="74" spans="1:6" ht="27.6">
      <c r="A74" s="61">
        <v>8.1</v>
      </c>
      <c r="B74" s="80" t="s">
        <v>119</v>
      </c>
      <c r="C74" s="63">
        <v>3</v>
      </c>
      <c r="D74" s="61" t="s">
        <v>8</v>
      </c>
      <c r="E74" s="17"/>
      <c r="F74" s="64">
        <f>C74*E74</f>
        <v>0</v>
      </c>
    </row>
    <row r="75" spans="1:6">
      <c r="A75" s="61"/>
      <c r="B75" s="62"/>
      <c r="C75" s="63"/>
      <c r="D75" s="61"/>
      <c r="E75" s="17"/>
      <c r="F75" s="64"/>
    </row>
    <row r="76" spans="1:6" s="1" customFormat="1">
      <c r="A76" s="73">
        <v>9</v>
      </c>
      <c r="B76" s="59" t="s">
        <v>15</v>
      </c>
      <c r="C76" s="74"/>
      <c r="D76" s="73"/>
      <c r="E76" s="14"/>
      <c r="F76" s="47"/>
    </row>
    <row r="77" spans="1:6" s="1" customFormat="1" ht="55.2">
      <c r="A77" s="73">
        <v>9.1</v>
      </c>
      <c r="B77" s="58" t="s">
        <v>57</v>
      </c>
      <c r="C77" s="74">
        <v>4</v>
      </c>
      <c r="D77" s="73" t="s">
        <v>1</v>
      </c>
      <c r="E77" s="14"/>
      <c r="F77" s="64">
        <f t="shared" ref="F77:F79" si="2">C77*E77</f>
        <v>0</v>
      </c>
    </row>
    <row r="78" spans="1:6" s="1" customFormat="1">
      <c r="A78" s="73"/>
      <c r="B78" s="58"/>
      <c r="C78" s="74"/>
      <c r="D78" s="73"/>
      <c r="E78" s="14"/>
      <c r="F78" s="47"/>
    </row>
    <row r="79" spans="1:6" s="1" customFormat="1" ht="41.4">
      <c r="A79" s="73">
        <v>9.1999999999999993</v>
      </c>
      <c r="B79" s="58" t="s">
        <v>58</v>
      </c>
      <c r="C79" s="74">
        <v>4</v>
      </c>
      <c r="D79" s="73" t="s">
        <v>1</v>
      </c>
      <c r="E79" s="14"/>
      <c r="F79" s="64">
        <f t="shared" si="2"/>
        <v>0</v>
      </c>
    </row>
    <row r="80" spans="1:6" s="1" customFormat="1">
      <c r="A80" s="73"/>
      <c r="B80" s="58"/>
      <c r="C80" s="74"/>
      <c r="D80" s="73"/>
      <c r="E80" s="14"/>
      <c r="F80" s="47"/>
    </row>
    <row r="81" spans="1:6" s="1" customFormat="1" ht="27.6">
      <c r="A81" s="73">
        <v>9.3000000000000007</v>
      </c>
      <c r="B81" s="58" t="s">
        <v>14</v>
      </c>
      <c r="C81" s="74"/>
      <c r="D81" s="73"/>
      <c r="E81" s="14"/>
      <c r="F81" s="47"/>
    </row>
    <row r="82" spans="1:6" s="1" customFormat="1">
      <c r="A82" s="73" t="s">
        <v>211</v>
      </c>
      <c r="B82" s="58" t="s">
        <v>56</v>
      </c>
      <c r="C82" s="74">
        <v>150</v>
      </c>
      <c r="D82" s="73" t="s">
        <v>6</v>
      </c>
      <c r="E82" s="14"/>
      <c r="F82" s="64">
        <f t="shared" ref="F82:F87" si="3">C82*E82</f>
        <v>0</v>
      </c>
    </row>
    <row r="83" spans="1:6" s="1" customFormat="1">
      <c r="A83" s="73" t="s">
        <v>212</v>
      </c>
      <c r="B83" s="58" t="s">
        <v>73</v>
      </c>
      <c r="C83" s="74">
        <v>700</v>
      </c>
      <c r="D83" s="73" t="s">
        <v>6</v>
      </c>
      <c r="E83" s="14"/>
      <c r="F83" s="64">
        <f t="shared" si="3"/>
        <v>0</v>
      </c>
    </row>
    <row r="84" spans="1:6" s="1" customFormat="1">
      <c r="A84" s="73" t="s">
        <v>213</v>
      </c>
      <c r="B84" s="58" t="s">
        <v>37</v>
      </c>
      <c r="C84" s="74">
        <v>200</v>
      </c>
      <c r="D84" s="73" t="s">
        <v>6</v>
      </c>
      <c r="E84" s="14"/>
      <c r="F84" s="64">
        <f t="shared" si="3"/>
        <v>0</v>
      </c>
    </row>
    <row r="85" spans="1:6">
      <c r="A85" s="73" t="s">
        <v>214</v>
      </c>
      <c r="B85" s="62" t="s">
        <v>74</v>
      </c>
      <c r="C85" s="63">
        <v>100</v>
      </c>
      <c r="D85" s="73" t="s">
        <v>6</v>
      </c>
      <c r="E85" s="17"/>
      <c r="F85" s="64">
        <f t="shared" si="3"/>
        <v>0</v>
      </c>
    </row>
    <row r="86" spans="1:6">
      <c r="A86" s="73" t="s">
        <v>215</v>
      </c>
      <c r="B86" s="62" t="s">
        <v>75</v>
      </c>
      <c r="C86" s="63">
        <v>100</v>
      </c>
      <c r="D86" s="73" t="s">
        <v>6</v>
      </c>
      <c r="E86" s="17"/>
      <c r="F86" s="64">
        <f t="shared" si="3"/>
        <v>0</v>
      </c>
    </row>
    <row r="87" spans="1:6">
      <c r="A87" s="73" t="s">
        <v>216</v>
      </c>
      <c r="B87" s="62" t="s">
        <v>76</v>
      </c>
      <c r="C87" s="63">
        <v>100</v>
      </c>
      <c r="D87" s="73" t="s">
        <v>6</v>
      </c>
      <c r="E87" s="17"/>
      <c r="F87" s="64">
        <f t="shared" si="3"/>
        <v>0</v>
      </c>
    </row>
    <row r="88" spans="1:6">
      <c r="A88" s="61"/>
      <c r="B88" s="62"/>
      <c r="C88" s="63"/>
      <c r="D88" s="61"/>
      <c r="E88" s="17"/>
      <c r="F88" s="64"/>
    </row>
    <row r="89" spans="1:6" ht="69">
      <c r="A89" s="61">
        <v>10</v>
      </c>
      <c r="B89" s="58" t="s">
        <v>156</v>
      </c>
      <c r="C89" s="63"/>
      <c r="D89" s="61"/>
      <c r="E89" s="17"/>
      <c r="F89" s="64"/>
    </row>
    <row r="90" spans="1:6">
      <c r="A90" s="61"/>
      <c r="B90" s="62"/>
      <c r="C90" s="63"/>
      <c r="D90" s="81"/>
      <c r="E90" s="18"/>
      <c r="F90" s="82"/>
    </row>
    <row r="91" spans="1:6">
      <c r="A91" s="61"/>
      <c r="B91" s="83" t="s">
        <v>147</v>
      </c>
      <c r="C91" s="63"/>
      <c r="D91" s="61"/>
      <c r="E91" s="17"/>
      <c r="F91" s="64"/>
    </row>
    <row r="92" spans="1:6">
      <c r="A92" s="61"/>
      <c r="B92" s="80" t="s">
        <v>148</v>
      </c>
      <c r="C92" s="63"/>
      <c r="D92" s="61"/>
      <c r="E92" s="17"/>
      <c r="F92" s="64"/>
    </row>
    <row r="93" spans="1:6">
      <c r="A93" s="61"/>
      <c r="B93" s="80" t="s">
        <v>149</v>
      </c>
      <c r="C93" s="63"/>
      <c r="D93" s="61"/>
      <c r="E93" s="17"/>
      <c r="F93" s="64"/>
    </row>
    <row r="94" spans="1:6">
      <c r="A94" s="61"/>
      <c r="B94" s="80" t="s">
        <v>150</v>
      </c>
      <c r="C94" s="63"/>
      <c r="D94" s="61"/>
      <c r="E94" s="17"/>
      <c r="F94" s="64"/>
    </row>
    <row r="95" spans="1:6">
      <c r="A95" s="61"/>
      <c r="B95" s="80" t="s">
        <v>151</v>
      </c>
      <c r="C95" s="63"/>
      <c r="D95" s="61"/>
      <c r="E95" s="17"/>
      <c r="F95" s="64"/>
    </row>
    <row r="96" spans="1:6">
      <c r="A96" s="61"/>
      <c r="B96" s="80" t="s">
        <v>152</v>
      </c>
      <c r="C96" s="63"/>
      <c r="D96" s="61"/>
      <c r="E96" s="17"/>
      <c r="F96" s="64"/>
    </row>
    <row r="97" spans="1:6">
      <c r="A97" s="61"/>
      <c r="B97" s="80"/>
      <c r="C97" s="63"/>
      <c r="D97" s="61"/>
      <c r="E97" s="17"/>
      <c r="F97" s="64"/>
    </row>
    <row r="98" spans="1:6">
      <c r="A98" s="61">
        <v>10.1</v>
      </c>
      <c r="B98" s="79" t="s">
        <v>82</v>
      </c>
      <c r="C98" s="63"/>
      <c r="D98" s="61"/>
      <c r="E98" s="17"/>
      <c r="F98" s="64"/>
    </row>
    <row r="99" spans="1:6" ht="69">
      <c r="A99" s="61"/>
      <c r="B99" s="80" t="s">
        <v>188</v>
      </c>
      <c r="C99" s="63"/>
      <c r="D99" s="61"/>
      <c r="E99" s="17"/>
      <c r="F99" s="64"/>
    </row>
    <row r="100" spans="1:6">
      <c r="A100" s="61"/>
      <c r="B100" s="80" t="s">
        <v>83</v>
      </c>
      <c r="C100" s="63"/>
      <c r="D100" s="61"/>
      <c r="E100" s="17"/>
      <c r="F100" s="64"/>
    </row>
    <row r="101" spans="1:6">
      <c r="A101" s="61"/>
      <c r="B101" s="84" t="s">
        <v>84</v>
      </c>
      <c r="C101" s="63"/>
      <c r="D101" s="61"/>
      <c r="E101" s="17"/>
      <c r="F101" s="64"/>
    </row>
    <row r="102" spans="1:6">
      <c r="A102" s="61"/>
      <c r="B102" s="84" t="s">
        <v>146</v>
      </c>
      <c r="C102" s="63"/>
      <c r="D102" s="61"/>
      <c r="E102" s="17"/>
      <c r="F102" s="64"/>
    </row>
    <row r="103" spans="1:6" ht="55.2">
      <c r="A103" s="61"/>
      <c r="B103" s="80" t="s">
        <v>127</v>
      </c>
      <c r="C103" s="63"/>
      <c r="D103" s="61"/>
      <c r="E103" s="17"/>
      <c r="F103" s="64"/>
    </row>
    <row r="104" spans="1:6" ht="27.6">
      <c r="A104" s="61"/>
      <c r="B104" s="80" t="s">
        <v>128</v>
      </c>
      <c r="C104" s="63"/>
      <c r="D104" s="61"/>
      <c r="E104" s="17"/>
      <c r="F104" s="64"/>
    </row>
    <row r="105" spans="1:6">
      <c r="A105" s="61"/>
      <c r="B105" s="80" t="s">
        <v>129</v>
      </c>
      <c r="C105" s="63"/>
      <c r="D105" s="61"/>
      <c r="E105" s="17"/>
      <c r="F105" s="64"/>
    </row>
    <row r="106" spans="1:6" ht="27.6">
      <c r="A106" s="61"/>
      <c r="B106" s="80" t="s">
        <v>130</v>
      </c>
      <c r="C106" s="63"/>
      <c r="D106" s="61"/>
      <c r="E106" s="17"/>
      <c r="F106" s="64"/>
    </row>
    <row r="107" spans="1:6">
      <c r="A107" s="61"/>
      <c r="B107" s="80" t="s">
        <v>131</v>
      </c>
      <c r="C107" s="63"/>
      <c r="D107" s="61"/>
      <c r="E107" s="17"/>
      <c r="F107" s="64"/>
    </row>
    <row r="108" spans="1:6" ht="41.4">
      <c r="A108" s="61"/>
      <c r="B108" s="80" t="s">
        <v>132</v>
      </c>
      <c r="C108" s="63"/>
      <c r="D108" s="61"/>
      <c r="E108" s="17"/>
      <c r="F108" s="64"/>
    </row>
    <row r="109" spans="1:6" ht="27.6">
      <c r="A109" s="61"/>
      <c r="B109" s="80" t="s">
        <v>133</v>
      </c>
      <c r="C109" s="63"/>
      <c r="D109" s="61"/>
      <c r="E109" s="17"/>
      <c r="F109" s="64"/>
    </row>
    <row r="110" spans="1:6" ht="27.6">
      <c r="A110" s="61"/>
      <c r="B110" s="80" t="s">
        <v>138</v>
      </c>
      <c r="C110" s="63"/>
      <c r="D110" s="61"/>
      <c r="E110" s="17"/>
      <c r="F110" s="64"/>
    </row>
    <row r="111" spans="1:6" ht="41.4">
      <c r="A111" s="61"/>
      <c r="B111" s="80" t="s">
        <v>134</v>
      </c>
      <c r="C111" s="63"/>
      <c r="D111" s="61"/>
      <c r="E111" s="17"/>
      <c r="F111" s="64"/>
    </row>
    <row r="112" spans="1:6">
      <c r="A112" s="61"/>
      <c r="B112" s="80"/>
      <c r="C112" s="63"/>
      <c r="D112" s="61"/>
      <c r="E112" s="17"/>
      <c r="F112" s="64"/>
    </row>
    <row r="113" spans="1:6">
      <c r="A113" s="85" t="s">
        <v>217</v>
      </c>
      <c r="B113" s="62" t="s">
        <v>189</v>
      </c>
      <c r="C113" s="63">
        <v>16</v>
      </c>
      <c r="D113" s="61" t="s">
        <v>8</v>
      </c>
      <c r="E113" s="17"/>
      <c r="F113" s="64">
        <f t="shared" ref="F113:F118" si="4">C113*E113</f>
        <v>0</v>
      </c>
    </row>
    <row r="114" spans="1:6">
      <c r="A114" s="85" t="s">
        <v>218</v>
      </c>
      <c r="B114" s="62" t="s">
        <v>190</v>
      </c>
      <c r="C114" s="63">
        <v>4</v>
      </c>
      <c r="D114" s="61" t="s">
        <v>8</v>
      </c>
      <c r="E114" s="17"/>
      <c r="F114" s="64">
        <f t="shared" si="4"/>
        <v>0</v>
      </c>
    </row>
    <row r="115" spans="1:6">
      <c r="A115" s="85" t="s">
        <v>219</v>
      </c>
      <c r="B115" s="86" t="s">
        <v>191</v>
      </c>
      <c r="C115" s="63">
        <v>105</v>
      </c>
      <c r="D115" s="61" t="s">
        <v>8</v>
      </c>
      <c r="E115" s="17"/>
      <c r="F115" s="64">
        <f t="shared" si="4"/>
        <v>0</v>
      </c>
    </row>
    <row r="116" spans="1:6">
      <c r="A116" s="85" t="s">
        <v>220</v>
      </c>
      <c r="B116" s="62" t="s">
        <v>192</v>
      </c>
      <c r="C116" s="63">
        <v>4</v>
      </c>
      <c r="D116" s="61" t="s">
        <v>8</v>
      </c>
      <c r="E116" s="17"/>
      <c r="F116" s="64">
        <f t="shared" si="4"/>
        <v>0</v>
      </c>
    </row>
    <row r="117" spans="1:6">
      <c r="A117" s="85" t="s">
        <v>221</v>
      </c>
      <c r="B117" s="62" t="s">
        <v>193</v>
      </c>
      <c r="C117" s="63">
        <v>8</v>
      </c>
      <c r="D117" s="61" t="s">
        <v>8</v>
      </c>
      <c r="E117" s="17"/>
      <c r="F117" s="64">
        <f t="shared" si="4"/>
        <v>0</v>
      </c>
    </row>
    <row r="118" spans="1:6">
      <c r="A118" s="87" t="s">
        <v>222</v>
      </c>
      <c r="B118" s="88" t="s">
        <v>85</v>
      </c>
      <c r="C118" s="89">
        <v>24</v>
      </c>
      <c r="D118" s="90" t="s">
        <v>8</v>
      </c>
      <c r="E118" s="19"/>
      <c r="F118" s="91">
        <f t="shared" si="4"/>
        <v>0</v>
      </c>
    </row>
    <row r="119" spans="1:6">
      <c r="A119" s="61"/>
      <c r="B119" s="62"/>
      <c r="C119" s="63"/>
      <c r="D119" s="61"/>
      <c r="E119" s="17"/>
      <c r="F119" s="64"/>
    </row>
    <row r="120" spans="1:6">
      <c r="A120" s="61">
        <v>10.199999999999999</v>
      </c>
      <c r="B120" s="62" t="s">
        <v>157</v>
      </c>
      <c r="C120" s="63">
        <f>29+9+6+3</f>
        <v>47</v>
      </c>
      <c r="D120" s="81" t="s">
        <v>8</v>
      </c>
      <c r="E120" s="17"/>
      <c r="F120" s="64">
        <f>C120*E120</f>
        <v>0</v>
      </c>
    </row>
    <row r="121" spans="1:6" ht="27.6">
      <c r="A121" s="61"/>
      <c r="B121" s="80" t="s">
        <v>158</v>
      </c>
      <c r="C121" s="63"/>
      <c r="D121" s="81"/>
      <c r="E121" s="18"/>
      <c r="F121" s="82"/>
    </row>
    <row r="122" spans="1:6" ht="27.6">
      <c r="A122" s="61"/>
      <c r="B122" s="80" t="s">
        <v>159</v>
      </c>
      <c r="C122" s="63"/>
      <c r="D122" s="81"/>
      <c r="E122" s="18"/>
      <c r="F122" s="82"/>
    </row>
    <row r="123" spans="1:6" ht="27.6">
      <c r="A123" s="61"/>
      <c r="B123" s="80" t="s">
        <v>86</v>
      </c>
      <c r="C123" s="63"/>
      <c r="D123" s="81"/>
      <c r="E123" s="18"/>
      <c r="F123" s="82"/>
    </row>
    <row r="124" spans="1:6">
      <c r="A124" s="61"/>
      <c r="B124" s="80" t="s">
        <v>87</v>
      </c>
      <c r="C124" s="63"/>
      <c r="D124" s="81"/>
      <c r="E124" s="18"/>
      <c r="F124" s="82"/>
    </row>
    <row r="125" spans="1:6" ht="27.6">
      <c r="A125" s="61"/>
      <c r="B125" s="80" t="s">
        <v>160</v>
      </c>
      <c r="C125" s="63"/>
      <c r="D125" s="81"/>
      <c r="E125" s="18"/>
      <c r="F125" s="82"/>
    </row>
    <row r="126" spans="1:6" ht="27.6">
      <c r="A126" s="61"/>
      <c r="B126" s="80" t="s">
        <v>161</v>
      </c>
      <c r="C126" s="63"/>
      <c r="D126" s="81"/>
      <c r="E126" s="18"/>
      <c r="F126" s="82"/>
    </row>
    <row r="127" spans="1:6" ht="27.6">
      <c r="A127" s="61"/>
      <c r="B127" s="80" t="s">
        <v>162</v>
      </c>
      <c r="C127" s="63"/>
      <c r="D127" s="81"/>
      <c r="E127" s="18"/>
      <c r="F127" s="82"/>
    </row>
    <row r="128" spans="1:6" ht="41.4">
      <c r="A128" s="61"/>
      <c r="B128" s="80" t="s">
        <v>163</v>
      </c>
      <c r="C128" s="63"/>
      <c r="D128" s="81"/>
      <c r="E128" s="18"/>
      <c r="F128" s="82"/>
    </row>
    <row r="129" spans="1:6" ht="27.6">
      <c r="A129" s="61"/>
      <c r="B129" s="80" t="s">
        <v>164</v>
      </c>
      <c r="C129" s="63"/>
      <c r="D129" s="81"/>
      <c r="E129" s="18"/>
      <c r="F129" s="82"/>
    </row>
    <row r="130" spans="1:6">
      <c r="A130" s="61"/>
      <c r="B130" s="62" t="s">
        <v>165</v>
      </c>
      <c r="C130" s="63"/>
      <c r="D130" s="81"/>
      <c r="E130" s="18"/>
      <c r="F130" s="82"/>
    </row>
    <row r="131" spans="1:6">
      <c r="A131" s="61"/>
      <c r="B131" s="36" t="s">
        <v>88</v>
      </c>
      <c r="C131" s="63"/>
      <c r="D131" s="81"/>
      <c r="E131" s="18"/>
      <c r="F131" s="82"/>
    </row>
    <row r="132" spans="1:6">
      <c r="A132" s="61"/>
      <c r="B132" s="62"/>
      <c r="C132" s="63"/>
      <c r="D132" s="81"/>
      <c r="E132" s="18"/>
      <c r="F132" s="82"/>
    </row>
    <row r="133" spans="1:6">
      <c r="A133" s="61">
        <v>10.3</v>
      </c>
      <c r="B133" s="80" t="s">
        <v>166</v>
      </c>
      <c r="C133" s="63">
        <v>6</v>
      </c>
      <c r="D133" s="81" t="s">
        <v>8</v>
      </c>
      <c r="E133" s="17"/>
      <c r="F133" s="64">
        <f>C133*E133</f>
        <v>0</v>
      </c>
    </row>
    <row r="134" spans="1:6">
      <c r="A134" s="61"/>
      <c r="B134" s="80" t="s">
        <v>167</v>
      </c>
      <c r="C134" s="63"/>
      <c r="D134" s="81"/>
      <c r="E134" s="18"/>
      <c r="F134" s="82"/>
    </row>
    <row r="135" spans="1:6" ht="27.6">
      <c r="A135" s="61"/>
      <c r="B135" s="80" t="s">
        <v>158</v>
      </c>
      <c r="C135" s="63"/>
      <c r="D135" s="81"/>
      <c r="E135" s="18"/>
      <c r="F135" s="82"/>
    </row>
    <row r="136" spans="1:6" ht="27.6">
      <c r="A136" s="61"/>
      <c r="B136" s="80" t="s">
        <v>159</v>
      </c>
      <c r="C136" s="63"/>
      <c r="D136" s="81"/>
      <c r="E136" s="18"/>
      <c r="F136" s="82"/>
    </row>
    <row r="137" spans="1:6">
      <c r="A137" s="61"/>
      <c r="B137" s="80" t="s">
        <v>168</v>
      </c>
      <c r="C137" s="63"/>
      <c r="D137" s="81"/>
      <c r="E137" s="18"/>
      <c r="F137" s="82"/>
    </row>
    <row r="138" spans="1:6">
      <c r="A138" s="61"/>
      <c r="B138" s="80" t="s">
        <v>87</v>
      </c>
      <c r="C138" s="63"/>
      <c r="D138" s="81"/>
      <c r="E138" s="18"/>
      <c r="F138" s="82"/>
    </row>
    <row r="139" spans="1:6" ht="27.6">
      <c r="A139" s="61"/>
      <c r="B139" s="80" t="s">
        <v>160</v>
      </c>
      <c r="C139" s="63"/>
      <c r="D139" s="81"/>
      <c r="E139" s="18"/>
      <c r="F139" s="82"/>
    </row>
    <row r="140" spans="1:6" ht="27.6">
      <c r="A140" s="61"/>
      <c r="B140" s="80" t="s">
        <v>161</v>
      </c>
      <c r="C140" s="63"/>
      <c r="D140" s="81"/>
      <c r="E140" s="18"/>
      <c r="F140" s="82"/>
    </row>
    <row r="141" spans="1:6" ht="27.6">
      <c r="A141" s="61"/>
      <c r="B141" s="80" t="s">
        <v>162</v>
      </c>
      <c r="C141" s="63"/>
      <c r="D141" s="81"/>
      <c r="E141" s="18"/>
      <c r="F141" s="82"/>
    </row>
    <row r="142" spans="1:6" ht="41.4">
      <c r="A142" s="61"/>
      <c r="B142" s="80" t="s">
        <v>163</v>
      </c>
      <c r="C142" s="63"/>
      <c r="D142" s="81"/>
      <c r="E142" s="18"/>
      <c r="F142" s="82"/>
    </row>
    <row r="143" spans="1:6" ht="27.6">
      <c r="A143" s="61"/>
      <c r="B143" s="80" t="s">
        <v>164</v>
      </c>
      <c r="C143" s="63"/>
      <c r="D143" s="81"/>
      <c r="E143" s="18"/>
      <c r="F143" s="82"/>
    </row>
    <row r="144" spans="1:6">
      <c r="A144" s="61"/>
      <c r="B144" s="80" t="s">
        <v>169</v>
      </c>
      <c r="C144" s="63"/>
      <c r="D144" s="81"/>
      <c r="E144" s="18"/>
      <c r="F144" s="82"/>
    </row>
    <row r="145" spans="1:6">
      <c r="A145" s="61"/>
      <c r="B145" s="36" t="s">
        <v>89</v>
      </c>
      <c r="C145" s="63"/>
      <c r="D145" s="81"/>
      <c r="E145" s="18"/>
      <c r="F145" s="82"/>
    </row>
    <row r="146" spans="1:6">
      <c r="A146" s="61"/>
      <c r="B146" s="62"/>
      <c r="C146" s="63"/>
      <c r="D146" s="81"/>
      <c r="E146" s="18"/>
      <c r="F146" s="82"/>
    </row>
    <row r="147" spans="1:6">
      <c r="A147" s="61">
        <v>10.4</v>
      </c>
      <c r="B147" s="36" t="s">
        <v>90</v>
      </c>
      <c r="C147" s="63"/>
      <c r="D147" s="81"/>
      <c r="E147" s="18"/>
      <c r="F147" s="82"/>
    </row>
    <row r="148" spans="1:6">
      <c r="A148" s="61"/>
      <c r="B148" s="36" t="s">
        <v>137</v>
      </c>
      <c r="C148" s="63"/>
      <c r="D148" s="81"/>
      <c r="E148" s="18"/>
      <c r="F148" s="82"/>
    </row>
    <row r="149" spans="1:6" ht="27.6">
      <c r="A149" s="61"/>
      <c r="B149" s="80" t="s">
        <v>170</v>
      </c>
      <c r="C149" s="63">
        <v>0</v>
      </c>
      <c r="D149" s="81" t="s">
        <v>8</v>
      </c>
      <c r="E149" s="17"/>
      <c r="F149" s="64">
        <f>C149*E149</f>
        <v>0</v>
      </c>
    </row>
    <row r="150" spans="1:6">
      <c r="A150" s="61"/>
      <c r="B150" s="80" t="s">
        <v>171</v>
      </c>
      <c r="C150" s="63"/>
      <c r="D150" s="81"/>
      <c r="E150" s="18"/>
      <c r="F150" s="82"/>
    </row>
    <row r="151" spans="1:6">
      <c r="A151" s="61"/>
      <c r="B151" s="80" t="s">
        <v>172</v>
      </c>
      <c r="C151" s="63"/>
      <c r="D151" s="81"/>
      <c r="E151" s="18"/>
      <c r="F151" s="82"/>
    </row>
    <row r="152" spans="1:6">
      <c r="A152" s="61"/>
      <c r="B152" s="80" t="s">
        <v>91</v>
      </c>
      <c r="C152" s="63"/>
      <c r="D152" s="81"/>
      <c r="E152" s="18"/>
      <c r="F152" s="82"/>
    </row>
    <row r="153" spans="1:6" ht="27.6">
      <c r="A153" s="61"/>
      <c r="B153" s="80" t="s">
        <v>92</v>
      </c>
      <c r="C153" s="63"/>
      <c r="D153" s="81"/>
      <c r="E153" s="18"/>
      <c r="F153" s="82"/>
    </row>
    <row r="154" spans="1:6" ht="27.6">
      <c r="A154" s="61"/>
      <c r="B154" s="80" t="s">
        <v>173</v>
      </c>
      <c r="C154" s="63"/>
      <c r="D154" s="81"/>
      <c r="E154" s="18"/>
      <c r="F154" s="82"/>
    </row>
    <row r="155" spans="1:6" ht="27.6">
      <c r="A155" s="61"/>
      <c r="B155" s="80" t="s">
        <v>174</v>
      </c>
      <c r="C155" s="63"/>
      <c r="D155" s="81"/>
      <c r="E155" s="18"/>
      <c r="F155" s="82"/>
    </row>
    <row r="156" spans="1:6" ht="41.4">
      <c r="A156" s="61"/>
      <c r="B156" s="80" t="s">
        <v>93</v>
      </c>
      <c r="C156" s="63"/>
      <c r="D156" s="81"/>
      <c r="E156" s="18"/>
      <c r="F156" s="82"/>
    </row>
    <row r="157" spans="1:6" ht="27.6">
      <c r="A157" s="61"/>
      <c r="B157" s="80" t="s">
        <v>94</v>
      </c>
      <c r="C157" s="63"/>
      <c r="D157" s="81"/>
      <c r="E157" s="18"/>
      <c r="F157" s="82"/>
    </row>
    <row r="158" spans="1:6">
      <c r="A158" s="61"/>
      <c r="B158" s="62"/>
      <c r="C158" s="63"/>
      <c r="D158" s="81"/>
      <c r="E158" s="18"/>
      <c r="F158" s="82"/>
    </row>
    <row r="159" spans="1:6">
      <c r="A159" s="61">
        <v>10.5</v>
      </c>
      <c r="B159" s="36" t="s">
        <v>95</v>
      </c>
      <c r="C159" s="63"/>
      <c r="D159" s="81"/>
      <c r="E159" s="18"/>
      <c r="F159" s="82"/>
    </row>
    <row r="160" spans="1:6">
      <c r="A160" s="61"/>
      <c r="B160" s="80" t="s">
        <v>96</v>
      </c>
      <c r="C160" s="63">
        <v>8</v>
      </c>
      <c r="D160" s="81" t="s">
        <v>8</v>
      </c>
      <c r="E160" s="17"/>
      <c r="F160" s="64">
        <f>C160*E160</f>
        <v>0</v>
      </c>
    </row>
    <row r="161" spans="1:6" ht="27.6">
      <c r="A161" s="61"/>
      <c r="B161" s="80" t="s">
        <v>175</v>
      </c>
      <c r="C161" s="63"/>
      <c r="D161" s="81"/>
      <c r="E161" s="18"/>
      <c r="F161" s="82"/>
    </row>
    <row r="162" spans="1:6" ht="27.6">
      <c r="A162" s="61"/>
      <c r="B162" s="80" t="s">
        <v>97</v>
      </c>
      <c r="C162" s="63"/>
      <c r="D162" s="81"/>
      <c r="E162" s="18"/>
      <c r="F162" s="82"/>
    </row>
    <row r="163" spans="1:6">
      <c r="A163" s="61"/>
      <c r="B163" s="80" t="s">
        <v>98</v>
      </c>
      <c r="C163" s="63"/>
      <c r="D163" s="81"/>
      <c r="E163" s="18"/>
      <c r="F163" s="82"/>
    </row>
    <row r="164" spans="1:6" ht="27.6">
      <c r="A164" s="61"/>
      <c r="B164" s="80" t="s">
        <v>99</v>
      </c>
      <c r="C164" s="63"/>
      <c r="D164" s="81"/>
      <c r="E164" s="18"/>
      <c r="F164" s="82"/>
    </row>
    <row r="165" spans="1:6" ht="27.6">
      <c r="A165" s="61"/>
      <c r="B165" s="80" t="s">
        <v>100</v>
      </c>
      <c r="C165" s="63"/>
      <c r="D165" s="81"/>
      <c r="E165" s="18"/>
      <c r="F165" s="82"/>
    </row>
    <row r="166" spans="1:6">
      <c r="A166" s="61"/>
      <c r="B166" s="80" t="s">
        <v>101</v>
      </c>
      <c r="C166" s="63"/>
      <c r="D166" s="81"/>
      <c r="E166" s="18"/>
      <c r="F166" s="82"/>
    </row>
    <row r="167" spans="1:6">
      <c r="A167" s="61"/>
      <c r="B167" s="80" t="s">
        <v>102</v>
      </c>
      <c r="C167" s="63"/>
      <c r="D167" s="81"/>
      <c r="E167" s="18"/>
      <c r="F167" s="82"/>
    </row>
    <row r="168" spans="1:6">
      <c r="A168" s="61"/>
      <c r="B168" s="62" t="s">
        <v>176</v>
      </c>
      <c r="C168" s="63"/>
      <c r="D168" s="81"/>
      <c r="E168" s="18"/>
      <c r="F168" s="82"/>
    </row>
    <row r="169" spans="1:6">
      <c r="A169" s="61"/>
      <c r="B169" s="92" t="s">
        <v>135</v>
      </c>
      <c r="C169" s="63"/>
      <c r="D169" s="81"/>
      <c r="E169" s="18"/>
      <c r="F169" s="82"/>
    </row>
    <row r="170" spans="1:6">
      <c r="A170" s="61"/>
      <c r="B170" s="62"/>
      <c r="C170" s="63"/>
      <c r="D170" s="81"/>
      <c r="E170" s="18"/>
      <c r="F170" s="82"/>
    </row>
    <row r="171" spans="1:6">
      <c r="A171" s="61">
        <v>10.6</v>
      </c>
      <c r="B171" s="36" t="s">
        <v>95</v>
      </c>
      <c r="C171" s="63">
        <v>6</v>
      </c>
      <c r="D171" s="81" t="s">
        <v>8</v>
      </c>
      <c r="E171" s="17"/>
      <c r="F171" s="64">
        <f>C171*E171</f>
        <v>0</v>
      </c>
    </row>
    <row r="172" spans="1:6">
      <c r="A172" s="61"/>
      <c r="B172" s="80" t="s">
        <v>96</v>
      </c>
      <c r="C172" s="63"/>
      <c r="D172" s="81"/>
      <c r="E172" s="18"/>
      <c r="F172" s="82"/>
    </row>
    <row r="173" spans="1:6" ht="27.6">
      <c r="A173" s="61"/>
      <c r="B173" s="80" t="s">
        <v>175</v>
      </c>
      <c r="C173" s="63"/>
      <c r="D173" s="81"/>
      <c r="E173" s="18"/>
      <c r="F173" s="82"/>
    </row>
    <row r="174" spans="1:6" ht="27.6">
      <c r="A174" s="61"/>
      <c r="B174" s="80" t="s">
        <v>97</v>
      </c>
      <c r="C174" s="63"/>
      <c r="D174" s="81"/>
      <c r="E174" s="18"/>
      <c r="F174" s="82"/>
    </row>
    <row r="175" spans="1:6">
      <c r="A175" s="61"/>
      <c r="B175" s="80" t="s">
        <v>98</v>
      </c>
      <c r="C175" s="63"/>
      <c r="D175" s="81"/>
      <c r="E175" s="18"/>
      <c r="F175" s="82"/>
    </row>
    <row r="176" spans="1:6" ht="27.6">
      <c r="A176" s="61"/>
      <c r="B176" s="80" t="s">
        <v>99</v>
      </c>
      <c r="C176" s="63"/>
      <c r="D176" s="81"/>
      <c r="E176" s="18"/>
      <c r="F176" s="82"/>
    </row>
    <row r="177" spans="1:6" ht="27.6">
      <c r="A177" s="61"/>
      <c r="B177" s="80" t="s">
        <v>100</v>
      </c>
      <c r="C177" s="63"/>
      <c r="D177" s="81"/>
      <c r="E177" s="18"/>
      <c r="F177" s="82"/>
    </row>
    <row r="178" spans="1:6">
      <c r="A178" s="61"/>
      <c r="B178" s="80" t="s">
        <v>101</v>
      </c>
      <c r="C178" s="63"/>
      <c r="D178" s="81"/>
      <c r="E178" s="18"/>
      <c r="F178" s="82"/>
    </row>
    <row r="179" spans="1:6">
      <c r="A179" s="61"/>
      <c r="B179" s="80" t="s">
        <v>102</v>
      </c>
      <c r="C179" s="63"/>
      <c r="D179" s="81"/>
      <c r="E179" s="18"/>
      <c r="F179" s="82"/>
    </row>
    <row r="180" spans="1:6">
      <c r="A180" s="61"/>
      <c r="B180" s="62" t="s">
        <v>177</v>
      </c>
      <c r="C180" s="63"/>
      <c r="D180" s="81"/>
      <c r="E180" s="18"/>
      <c r="F180" s="82"/>
    </row>
    <row r="181" spans="1:6">
      <c r="A181" s="61"/>
      <c r="B181" s="92" t="s">
        <v>136</v>
      </c>
      <c r="C181" s="63"/>
      <c r="D181" s="81"/>
      <c r="E181" s="18"/>
      <c r="F181" s="82"/>
    </row>
    <row r="182" spans="1:6">
      <c r="A182" s="61"/>
      <c r="B182" s="36"/>
      <c r="C182" s="63"/>
      <c r="D182" s="81"/>
      <c r="E182" s="18"/>
      <c r="F182" s="82"/>
    </row>
    <row r="183" spans="1:6">
      <c r="A183" s="61">
        <v>10.7</v>
      </c>
      <c r="B183" s="79" t="s">
        <v>103</v>
      </c>
      <c r="C183" s="63"/>
      <c r="D183" s="81"/>
      <c r="E183" s="18"/>
      <c r="F183" s="82"/>
    </row>
    <row r="184" spans="1:6">
      <c r="A184" s="61"/>
      <c r="B184" s="79"/>
      <c r="C184" s="63"/>
      <c r="D184" s="81"/>
      <c r="E184" s="18"/>
      <c r="F184" s="82"/>
    </row>
    <row r="185" spans="1:6" ht="55.2">
      <c r="A185" s="61" t="s">
        <v>223</v>
      </c>
      <c r="B185" s="80" t="s">
        <v>178</v>
      </c>
      <c r="C185" s="63">
        <f>6+9</f>
        <v>15</v>
      </c>
      <c r="D185" s="81"/>
      <c r="E185" s="18"/>
      <c r="F185" s="64">
        <f t="shared" ref="F185:F189" si="5">E185*C185</f>
        <v>0</v>
      </c>
    </row>
    <row r="186" spans="1:6">
      <c r="A186" s="61"/>
      <c r="B186" s="62"/>
      <c r="C186" s="63"/>
      <c r="D186" s="81"/>
      <c r="E186" s="18"/>
      <c r="F186" s="64"/>
    </row>
    <row r="187" spans="1:6" ht="27.6">
      <c r="A187" s="61" t="s">
        <v>224</v>
      </c>
      <c r="B187" s="80" t="s">
        <v>179</v>
      </c>
      <c r="C187" s="63">
        <f>2+3</f>
        <v>5</v>
      </c>
      <c r="D187" s="81"/>
      <c r="E187" s="18"/>
      <c r="F187" s="64">
        <f t="shared" si="5"/>
        <v>0</v>
      </c>
    </row>
    <row r="188" spans="1:6">
      <c r="A188" s="61"/>
      <c r="B188" s="62"/>
      <c r="C188" s="63"/>
      <c r="D188" s="81"/>
      <c r="E188" s="18"/>
      <c r="F188" s="64"/>
    </row>
    <row r="189" spans="1:6" ht="27.6">
      <c r="A189" s="61" t="s">
        <v>225</v>
      </c>
      <c r="B189" s="80" t="s">
        <v>180</v>
      </c>
      <c r="C189" s="63">
        <f>2+3</f>
        <v>5</v>
      </c>
      <c r="D189" s="81"/>
      <c r="E189" s="18"/>
      <c r="F189" s="64">
        <f t="shared" si="5"/>
        <v>0</v>
      </c>
    </row>
    <row r="190" spans="1:6">
      <c r="A190" s="61"/>
      <c r="B190" s="80"/>
      <c r="C190" s="63"/>
      <c r="D190" s="81"/>
      <c r="E190" s="18"/>
      <c r="F190" s="64"/>
    </row>
    <row r="191" spans="1:6">
      <c r="A191" s="61">
        <v>10.8</v>
      </c>
      <c r="B191" s="79" t="s">
        <v>104</v>
      </c>
      <c r="C191" s="63"/>
      <c r="D191" s="81"/>
      <c r="E191" s="18"/>
      <c r="F191" s="82"/>
    </row>
    <row r="192" spans="1:6" ht="190.5" customHeight="1">
      <c r="A192" s="85" t="s">
        <v>226</v>
      </c>
      <c r="B192" s="80" t="s">
        <v>113</v>
      </c>
      <c r="C192" s="93">
        <v>32</v>
      </c>
      <c r="D192" s="81" t="s">
        <v>20</v>
      </c>
      <c r="E192" s="17"/>
      <c r="F192" s="94">
        <f>E192*C192</f>
        <v>0</v>
      </c>
    </row>
    <row r="193" spans="1:6" ht="35.25" customHeight="1">
      <c r="A193" s="61"/>
      <c r="B193" s="80" t="s">
        <v>105</v>
      </c>
      <c r="C193" s="63"/>
      <c r="D193" s="81"/>
      <c r="E193" s="18"/>
      <c r="F193" s="82"/>
    </row>
    <row r="194" spans="1:6">
      <c r="A194" s="61"/>
      <c r="B194" s="62" t="s">
        <v>106</v>
      </c>
      <c r="C194" s="63"/>
      <c r="D194" s="81"/>
      <c r="E194" s="18"/>
      <c r="F194" s="82"/>
    </row>
    <row r="195" spans="1:6">
      <c r="A195" s="61"/>
      <c r="B195" s="62"/>
      <c r="C195" s="63"/>
      <c r="D195" s="81"/>
      <c r="E195" s="18"/>
      <c r="F195" s="82"/>
    </row>
    <row r="196" spans="1:6">
      <c r="A196" s="61" t="s">
        <v>227</v>
      </c>
      <c r="B196" s="79" t="s">
        <v>107</v>
      </c>
      <c r="C196" s="63"/>
      <c r="D196" s="81"/>
      <c r="E196" s="18"/>
      <c r="F196" s="82"/>
    </row>
    <row r="197" spans="1:6" ht="39" customHeight="1">
      <c r="A197" s="61"/>
      <c r="B197" s="80" t="s">
        <v>108</v>
      </c>
      <c r="C197" s="93">
        <v>30</v>
      </c>
      <c r="D197" s="81" t="s">
        <v>20</v>
      </c>
      <c r="E197" s="17"/>
      <c r="F197" s="94">
        <f>E197*C197</f>
        <v>0</v>
      </c>
    </row>
    <row r="198" spans="1:6" ht="69">
      <c r="A198" s="61"/>
      <c r="B198" s="80" t="s">
        <v>109</v>
      </c>
      <c r="C198" s="63"/>
      <c r="D198" s="81"/>
      <c r="E198" s="18"/>
      <c r="F198" s="82"/>
    </row>
    <row r="199" spans="1:6" ht="124.8" thickBot="1">
      <c r="A199" s="95"/>
      <c r="B199" s="96" t="s">
        <v>110</v>
      </c>
      <c r="C199" s="97"/>
      <c r="D199" s="98"/>
      <c r="E199" s="20"/>
      <c r="F199" s="99"/>
    </row>
    <row r="200" spans="1:6">
      <c r="A200" s="61"/>
      <c r="B200" s="80"/>
      <c r="C200" s="63"/>
      <c r="D200" s="81"/>
      <c r="E200" s="18"/>
      <c r="F200" s="82"/>
    </row>
    <row r="201" spans="1:6" s="1" customFormat="1" ht="55.2">
      <c r="A201" s="73">
        <v>11</v>
      </c>
      <c r="B201" s="58" t="s">
        <v>153</v>
      </c>
      <c r="C201" s="74"/>
      <c r="D201" s="73"/>
      <c r="E201" s="6"/>
      <c r="F201" s="52"/>
    </row>
    <row r="202" spans="1:6" s="1" customFormat="1">
      <c r="A202" s="68" t="s">
        <v>231</v>
      </c>
      <c r="B202" s="77" t="s">
        <v>154</v>
      </c>
      <c r="C202" s="67">
        <v>100</v>
      </c>
      <c r="D202" s="68" t="s">
        <v>6</v>
      </c>
      <c r="E202" s="4"/>
      <c r="F202" s="69">
        <f t="shared" ref="F202:F208" si="6">E202*C202</f>
        <v>0</v>
      </c>
    </row>
    <row r="203" spans="1:6" s="1" customFormat="1">
      <c r="A203" s="68" t="s">
        <v>232</v>
      </c>
      <c r="B203" s="77" t="s">
        <v>31</v>
      </c>
      <c r="C203" s="67">
        <v>100</v>
      </c>
      <c r="D203" s="68" t="s">
        <v>6</v>
      </c>
      <c r="E203" s="4"/>
      <c r="F203" s="69">
        <f t="shared" si="6"/>
        <v>0</v>
      </c>
    </row>
    <row r="204" spans="1:6" s="1" customFormat="1">
      <c r="A204" s="68" t="s">
        <v>233</v>
      </c>
      <c r="B204" s="77" t="s">
        <v>32</v>
      </c>
      <c r="C204" s="67">
        <v>100</v>
      </c>
      <c r="D204" s="100" t="s">
        <v>6</v>
      </c>
      <c r="E204" s="4"/>
      <c r="F204" s="101">
        <f t="shared" si="6"/>
        <v>0</v>
      </c>
    </row>
    <row r="205" spans="1:6" s="1" customFormat="1">
      <c r="A205" s="68" t="s">
        <v>234</v>
      </c>
      <c r="B205" s="77" t="s">
        <v>33</v>
      </c>
      <c r="C205" s="67">
        <v>100</v>
      </c>
      <c r="D205" s="100" t="s">
        <v>6</v>
      </c>
      <c r="E205" s="4"/>
      <c r="F205" s="101">
        <f t="shared" si="6"/>
        <v>0</v>
      </c>
    </row>
    <row r="206" spans="1:6" s="1" customFormat="1">
      <c r="A206" s="68" t="s">
        <v>235</v>
      </c>
      <c r="B206" s="77" t="s">
        <v>18</v>
      </c>
      <c r="C206" s="67">
        <v>100</v>
      </c>
      <c r="D206" s="68" t="s">
        <v>6</v>
      </c>
      <c r="E206" s="4"/>
      <c r="F206" s="69">
        <f t="shared" si="6"/>
        <v>0</v>
      </c>
    </row>
    <row r="207" spans="1:6" s="1" customFormat="1">
      <c r="A207" s="68" t="s">
        <v>236</v>
      </c>
      <c r="B207" s="58" t="s">
        <v>17</v>
      </c>
      <c r="C207" s="67">
        <v>100</v>
      </c>
      <c r="D207" s="73" t="s">
        <v>6</v>
      </c>
      <c r="E207" s="4"/>
      <c r="F207" s="52">
        <f t="shared" si="6"/>
        <v>0</v>
      </c>
    </row>
    <row r="208" spans="1:6" s="1" customFormat="1">
      <c r="A208" s="68" t="s">
        <v>237</v>
      </c>
      <c r="B208" s="77" t="s">
        <v>16</v>
      </c>
      <c r="C208" s="67">
        <v>100</v>
      </c>
      <c r="D208" s="68" t="s">
        <v>6</v>
      </c>
      <c r="E208" s="4"/>
      <c r="F208" s="69">
        <f t="shared" si="6"/>
        <v>0</v>
      </c>
    </row>
    <row r="209" spans="1:6" s="1" customFormat="1">
      <c r="A209" s="68"/>
      <c r="B209" s="77"/>
      <c r="C209" s="67"/>
      <c r="D209" s="68"/>
      <c r="E209" s="4"/>
      <c r="F209" s="69"/>
    </row>
    <row r="210" spans="1:6" s="1" customFormat="1" ht="27.6">
      <c r="A210" s="68">
        <v>12</v>
      </c>
      <c r="B210" s="77" t="s">
        <v>19</v>
      </c>
      <c r="C210" s="67"/>
      <c r="D210" s="68"/>
      <c r="E210" s="4"/>
      <c r="F210" s="69"/>
    </row>
    <row r="211" spans="1:6" s="1" customFormat="1">
      <c r="A211" s="68">
        <v>12.1</v>
      </c>
      <c r="B211" s="77" t="s">
        <v>238</v>
      </c>
      <c r="C211" s="67">
        <v>100</v>
      </c>
      <c r="D211" s="68" t="s">
        <v>6</v>
      </c>
      <c r="E211" s="4"/>
      <c r="F211" s="69">
        <f>E211*C211</f>
        <v>0</v>
      </c>
    </row>
    <row r="212" spans="1:6" s="1" customFormat="1">
      <c r="A212" s="68">
        <v>12.2</v>
      </c>
      <c r="B212" s="77" t="s">
        <v>239</v>
      </c>
      <c r="C212" s="67">
        <v>100</v>
      </c>
      <c r="D212" s="68" t="s">
        <v>6</v>
      </c>
      <c r="E212" s="4"/>
      <c r="F212" s="69">
        <f>E212*C212</f>
        <v>0</v>
      </c>
    </row>
    <row r="213" spans="1:6" s="1" customFormat="1">
      <c r="A213" s="73"/>
      <c r="B213" s="58"/>
      <c r="C213" s="74"/>
      <c r="D213" s="73"/>
      <c r="E213" s="6"/>
      <c r="F213" s="52"/>
    </row>
    <row r="214" spans="1:6" s="1" customFormat="1">
      <c r="A214" s="53">
        <v>13</v>
      </c>
      <c r="B214" s="59" t="s">
        <v>13</v>
      </c>
      <c r="C214" s="102"/>
      <c r="D214" s="102"/>
      <c r="E214" s="21"/>
      <c r="F214" s="103"/>
    </row>
    <row r="215" spans="1:6" s="1" customFormat="1" ht="41.4">
      <c r="A215" s="65">
        <v>13.1</v>
      </c>
      <c r="B215" s="77" t="s">
        <v>182</v>
      </c>
      <c r="C215" s="104"/>
      <c r="D215" s="104"/>
      <c r="E215" s="22"/>
      <c r="F215" s="105"/>
    </row>
    <row r="216" spans="1:6" s="1" customFormat="1">
      <c r="A216" s="57">
        <v>13.2</v>
      </c>
      <c r="B216" s="58" t="s">
        <v>12</v>
      </c>
      <c r="C216" s="55">
        <v>100</v>
      </c>
      <c r="D216" s="106" t="s">
        <v>6</v>
      </c>
      <c r="E216" s="7"/>
      <c r="F216" s="107">
        <f>C216*E216</f>
        <v>0</v>
      </c>
    </row>
    <row r="217" spans="1:6" s="1" customFormat="1">
      <c r="A217" s="65">
        <v>13.3</v>
      </c>
      <c r="B217" s="77" t="s">
        <v>7</v>
      </c>
      <c r="C217" s="108">
        <v>25</v>
      </c>
      <c r="D217" s="109" t="s">
        <v>6</v>
      </c>
      <c r="E217" s="8"/>
      <c r="F217" s="110">
        <f>C217*E217</f>
        <v>0</v>
      </c>
    </row>
    <row r="218" spans="1:6" s="1" customFormat="1">
      <c r="A218" s="111">
        <v>13.4</v>
      </c>
      <c r="B218" s="71" t="s">
        <v>30</v>
      </c>
      <c r="C218" s="112">
        <v>150</v>
      </c>
      <c r="D218" s="113" t="s">
        <v>6</v>
      </c>
      <c r="E218" s="9"/>
      <c r="F218" s="114">
        <f>C218*E218</f>
        <v>0</v>
      </c>
    </row>
    <row r="219" spans="1:6" s="3" customFormat="1">
      <c r="A219" s="57">
        <v>13.5</v>
      </c>
      <c r="B219" s="115" t="s">
        <v>184</v>
      </c>
      <c r="C219" s="112">
        <v>100</v>
      </c>
      <c r="D219" s="113" t="s">
        <v>8</v>
      </c>
      <c r="E219" s="9"/>
      <c r="F219" s="114">
        <f>C219*E219</f>
        <v>0</v>
      </c>
    </row>
    <row r="220" spans="1:6" s="3" customFormat="1">
      <c r="A220" s="57"/>
      <c r="B220" s="115"/>
      <c r="C220" s="112"/>
      <c r="D220" s="113"/>
      <c r="E220" s="9"/>
      <c r="F220" s="114"/>
    </row>
    <row r="221" spans="1:6" s="1" customFormat="1" ht="27.6">
      <c r="A221" s="70">
        <v>14</v>
      </c>
      <c r="B221" s="77" t="s">
        <v>11</v>
      </c>
      <c r="C221" s="108">
        <v>200</v>
      </c>
      <c r="D221" s="109" t="s">
        <v>183</v>
      </c>
      <c r="E221" s="8"/>
      <c r="F221" s="110">
        <f>C221*E221</f>
        <v>0</v>
      </c>
    </row>
    <row r="222" spans="1:6" s="1" customFormat="1">
      <c r="A222" s="111"/>
      <c r="B222" s="71"/>
      <c r="C222" s="112"/>
      <c r="D222" s="113"/>
      <c r="E222" s="9"/>
      <c r="F222" s="114"/>
    </row>
    <row r="223" spans="1:6" s="1" customFormat="1">
      <c r="A223" s="65" t="s">
        <v>228</v>
      </c>
      <c r="B223" s="77" t="s">
        <v>185</v>
      </c>
      <c r="C223" s="108"/>
      <c r="D223" s="109"/>
      <c r="E223" s="8"/>
      <c r="F223" s="116"/>
    </row>
    <row r="224" spans="1:6" s="1" customFormat="1">
      <c r="A224" s="65" t="s">
        <v>229</v>
      </c>
      <c r="B224" s="58" t="s">
        <v>10</v>
      </c>
      <c r="C224" s="55">
        <v>50</v>
      </c>
      <c r="D224" s="106" t="s">
        <v>8</v>
      </c>
      <c r="E224" s="7"/>
      <c r="F224" s="107">
        <f>C224*E224</f>
        <v>0</v>
      </c>
    </row>
    <row r="225" spans="1:6" s="1" customFormat="1">
      <c r="A225" s="65" t="s">
        <v>230</v>
      </c>
      <c r="B225" s="77" t="s">
        <v>9</v>
      </c>
      <c r="C225" s="108">
        <v>50</v>
      </c>
      <c r="D225" s="109" t="s">
        <v>8</v>
      </c>
      <c r="E225" s="8"/>
      <c r="F225" s="110">
        <f>C225*E225</f>
        <v>0</v>
      </c>
    </row>
    <row r="226" spans="1:6" s="1" customFormat="1">
      <c r="A226" s="73"/>
      <c r="B226" s="58"/>
      <c r="C226" s="117"/>
      <c r="D226" s="117"/>
      <c r="E226" s="14"/>
      <c r="F226" s="118"/>
    </row>
    <row r="227" spans="1:6">
      <c r="A227" s="26">
        <v>15</v>
      </c>
      <c r="B227" s="24" t="s">
        <v>186</v>
      </c>
      <c r="C227" s="25"/>
      <c r="D227" s="61"/>
      <c r="E227" s="17"/>
      <c r="F227" s="25"/>
    </row>
    <row r="228" spans="1:6">
      <c r="A228" s="73">
        <v>15.1</v>
      </c>
      <c r="B228" s="81" t="s">
        <v>74</v>
      </c>
      <c r="C228" s="63">
        <v>300</v>
      </c>
      <c r="D228" s="73" t="s">
        <v>6</v>
      </c>
      <c r="E228" s="17"/>
      <c r="F228" s="64">
        <f>C228*E228</f>
        <v>0</v>
      </c>
    </row>
    <row r="229" spans="1:6">
      <c r="A229" s="73">
        <v>15.2</v>
      </c>
      <c r="B229" s="81" t="s">
        <v>75</v>
      </c>
      <c r="C229" s="63">
        <v>300</v>
      </c>
      <c r="D229" s="73" t="s">
        <v>6</v>
      </c>
      <c r="E229" s="17"/>
      <c r="F229" s="64">
        <f>C229*E229</f>
        <v>0</v>
      </c>
    </row>
    <row r="230" spans="1:6">
      <c r="A230" s="73">
        <v>15.3</v>
      </c>
      <c r="B230" s="81" t="s">
        <v>76</v>
      </c>
      <c r="C230" s="63">
        <v>300</v>
      </c>
      <c r="D230" s="73" t="s">
        <v>6</v>
      </c>
      <c r="E230" s="17"/>
      <c r="F230" s="64">
        <f t="shared" ref="F230" si="7">C230*E230</f>
        <v>0</v>
      </c>
    </row>
    <row r="231" spans="1:6">
      <c r="A231" s="73"/>
      <c r="B231" s="81"/>
      <c r="C231" s="63"/>
      <c r="D231" s="73"/>
      <c r="E231" s="17"/>
      <c r="F231" s="64"/>
    </row>
    <row r="232" spans="1:6">
      <c r="A232" s="61">
        <v>16</v>
      </c>
      <c r="B232" s="36" t="s">
        <v>64</v>
      </c>
      <c r="C232" s="63"/>
      <c r="D232" s="61"/>
      <c r="E232" s="17"/>
      <c r="F232" s="64"/>
    </row>
    <row r="233" spans="1:6" ht="41.4">
      <c r="A233" s="61"/>
      <c r="B233" s="80" t="s">
        <v>67</v>
      </c>
      <c r="C233" s="63"/>
      <c r="D233" s="61"/>
      <c r="E233" s="17"/>
      <c r="F233" s="64"/>
    </row>
    <row r="234" spans="1:6">
      <c r="A234" s="61"/>
      <c r="B234" s="62"/>
      <c r="C234" s="63"/>
      <c r="D234" s="61"/>
      <c r="E234" s="17"/>
      <c r="F234" s="64"/>
    </row>
    <row r="235" spans="1:6" ht="27.6">
      <c r="A235" s="61"/>
      <c r="B235" s="80" t="s">
        <v>65</v>
      </c>
      <c r="C235" s="63"/>
      <c r="D235" s="61"/>
      <c r="E235" s="17"/>
      <c r="F235" s="64"/>
    </row>
    <row r="236" spans="1:6">
      <c r="A236" s="61"/>
      <c r="B236" s="62"/>
      <c r="C236" s="63"/>
      <c r="D236" s="61"/>
      <c r="E236" s="17"/>
      <c r="F236" s="64"/>
    </row>
    <row r="237" spans="1:6">
      <c r="A237" s="61"/>
      <c r="B237" s="80" t="s">
        <v>66</v>
      </c>
      <c r="C237" s="63">
        <v>1</v>
      </c>
      <c r="D237" s="61" t="s">
        <v>36</v>
      </c>
      <c r="E237" s="17"/>
      <c r="F237" s="47">
        <f t="shared" ref="F237" si="8">E237*C237</f>
        <v>0</v>
      </c>
    </row>
    <row r="238" spans="1:6" ht="14.4" thickBot="1">
      <c r="A238" s="61"/>
      <c r="B238" s="80"/>
      <c r="C238" s="63"/>
      <c r="D238" s="61"/>
      <c r="E238" s="17"/>
      <c r="F238" s="47"/>
    </row>
    <row r="239" spans="1:6" ht="14.4" thickBot="1">
      <c r="A239" s="119"/>
      <c r="B239" s="120" t="s">
        <v>49</v>
      </c>
      <c r="C239" s="121"/>
      <c r="D239" s="119"/>
      <c r="E239" s="122"/>
      <c r="F239" s="34">
        <f>SUM(F8:F238)</f>
        <v>0</v>
      </c>
    </row>
    <row r="240" spans="1:6" ht="14.4" thickBot="1">
      <c r="A240" s="61"/>
      <c r="B240" s="123" t="s">
        <v>59</v>
      </c>
      <c r="C240" s="37" t="s">
        <v>3</v>
      </c>
      <c r="D240" s="124">
        <v>0.18</v>
      </c>
      <c r="E240" s="125"/>
      <c r="F240" s="38">
        <f>F239*D240</f>
        <v>0</v>
      </c>
    </row>
    <row r="241" spans="1:6" ht="14.4" thickBot="1">
      <c r="A241" s="119"/>
      <c r="B241" s="120" t="s">
        <v>2</v>
      </c>
      <c r="C241" s="121"/>
      <c r="D241" s="119"/>
      <c r="E241" s="122"/>
      <c r="F241" s="34">
        <f>SUM(F239:F240)</f>
        <v>0</v>
      </c>
    </row>
    <row r="242" spans="1:6">
      <c r="A242" s="23"/>
      <c r="B242" s="24"/>
      <c r="C242" s="25"/>
      <c r="D242" s="23"/>
      <c r="E242" s="25"/>
      <c r="F242" s="25"/>
    </row>
    <row r="243" spans="1:6">
      <c r="A243" s="23"/>
      <c r="B243" s="126" t="s">
        <v>187</v>
      </c>
      <c r="C243" s="25"/>
      <c r="D243" s="23"/>
      <c r="E243" s="25"/>
      <c r="F243" s="25"/>
    </row>
    <row r="244" spans="1:6" ht="27.6">
      <c r="A244" s="23">
        <v>1</v>
      </c>
      <c r="B244" s="127" t="s">
        <v>62</v>
      </c>
      <c r="C244" s="25"/>
      <c r="D244" s="23"/>
      <c r="E244" s="25"/>
      <c r="F244" s="25"/>
    </row>
    <row r="245" spans="1:6" ht="27.6">
      <c r="A245" s="23">
        <v>2</v>
      </c>
      <c r="B245" s="127" t="s">
        <v>39</v>
      </c>
      <c r="C245" s="25"/>
      <c r="D245" s="23"/>
      <c r="E245" s="25"/>
      <c r="F245" s="25"/>
    </row>
    <row r="246" spans="1:6">
      <c r="A246" s="23">
        <v>3</v>
      </c>
      <c r="B246" s="127" t="s">
        <v>63</v>
      </c>
      <c r="C246" s="25"/>
      <c r="D246" s="23"/>
      <c r="E246" s="25"/>
      <c r="F246" s="25"/>
    </row>
    <row r="247" spans="1:6" s="1" customFormat="1" ht="27.6">
      <c r="A247" s="23">
        <v>4</v>
      </c>
      <c r="B247" s="104" t="s">
        <v>5</v>
      </c>
      <c r="C247" s="128"/>
      <c r="D247" s="129"/>
      <c r="E247" s="130"/>
      <c r="F247" s="131"/>
    </row>
    <row r="248" spans="1:6" s="1" customFormat="1">
      <c r="A248" s="23">
        <v>5</v>
      </c>
      <c r="B248" s="117" t="s">
        <v>4</v>
      </c>
      <c r="C248" s="132"/>
      <c r="D248" s="133"/>
      <c r="E248" s="47"/>
      <c r="F248" s="134"/>
    </row>
  </sheetData>
  <sheetProtection password="96D4" sheet="1" objects="1" scenarios="1" selectLockedCells="1"/>
  <printOptions horizontalCentered="1" gridLines="1"/>
  <pageMargins left="0.70866141732283472" right="0.70866141732283472" top="0.74803149606299213" bottom="0.74803149606299213" header="0.31496062992125984" footer="0.31496062992125984"/>
  <pageSetup paperSize="9" fitToHeight="0" orientation="landscape" r:id="rId1"/>
  <headerFooter>
    <oddFooter>&amp;C&amp;P of &amp;N</oddFooter>
  </headerFooter>
  <rowBreaks count="16" manualBreakCount="16">
    <brk id="22" max="5" man="1"/>
    <brk id="31" max="5" man="1"/>
    <brk id="46" max="5" man="1"/>
    <brk id="55" max="5" man="1"/>
    <brk id="74" max="5" man="1"/>
    <brk id="88" max="5" man="1"/>
    <brk id="111" max="5" man="1"/>
    <brk id="118" max="5" man="1"/>
    <brk id="132" max="5" man="1"/>
    <brk id="146" max="5" man="1"/>
    <brk id="157" max="5" man="1"/>
    <brk id="181" max="5" man="1"/>
    <brk id="190" max="5" man="1"/>
    <brk id="195" max="5" man="1"/>
    <brk id="209" max="5" man="1"/>
    <brk id="22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Jagdish</dc:creator>
  <cp:lastModifiedBy>JAINAM S SHAH</cp:lastModifiedBy>
  <cp:lastPrinted>2025-03-21T07:30:33Z</cp:lastPrinted>
  <dcterms:created xsi:type="dcterms:W3CDTF">2015-06-05T18:17:20Z</dcterms:created>
  <dcterms:modified xsi:type="dcterms:W3CDTF">2025-03-21T08:39:28Z</dcterms:modified>
</cp:coreProperties>
</file>